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usepa.sharepoint.com/sites/ocspp_Work/wpc/TSCA Scoping Next 20 HPS Review/Phthalates/DIBP/RE Documents - DIBP/DIBP QC Ready/Supplemental Files/"/>
    </mc:Choice>
  </mc:AlternateContent>
  <xr:revisionPtr revIDLastSave="5613" documentId="8_{B623FEBC-AF04-4021-B5B3-D5655C72D4A8}" xr6:coauthVersionLast="47" xr6:coauthVersionMax="47" xr10:uidLastSave="{EFD360E0-6FF3-4FF8-9CB6-16804948D22E}"/>
  <bookViews>
    <workbookView xWindow="-110" yWindow="-110" windowWidth="19420" windowHeight="10300" xr2:uid="{FC258C71-DF2E-449C-AE9F-92DB304E0BAF}"/>
  </bookViews>
  <sheets>
    <sheet name="Cover Page" sheetId="8" r:id="rId1"/>
    <sheet name="Table of Contents" sheetId="7" r:id="rId2"/>
    <sheet name="Equations and Inputs" sheetId="9" r:id="rId3"/>
    <sheet name="Occupational" sheetId="5" r:id="rId4"/>
    <sheet name="Consumer" sheetId="12" r:id="rId5"/>
  </sheets>
  <externalReferences>
    <externalReference r:id="rId6"/>
    <externalReference r:id="rId7"/>
  </externalReferences>
  <definedNames>
    <definedName name="_xlnm._FilterDatabase" localSheetId="4" hidden="1">Consumer!$B$4:$BW$304</definedName>
    <definedName name="_xlnm._FilterDatabase" localSheetId="3" hidden="1">Occupational!$A$4:$DJ$42</definedName>
    <definedName name="AH2_cm2">'[1]Exposure Factors'!$C$6</definedName>
    <definedName name="AH2_cm2_F">'[1]Exposure Factors'!$D$6</definedName>
    <definedName name="BW_default">'[1]Exposure Factors'!$C$4</definedName>
    <definedName name="BW_F">'[1]Exposure Factors'!$D$4</definedName>
    <definedName name="ED_8">'[2]List Values'!$H$10</definedName>
    <definedName name="EFID">'[2]List Values'!$H$14</definedName>
    <definedName name="ID">'[2]List Values'!$H$15</definedName>
    <definedName name="LT">'[2]List Values'!$H$18</definedName>
    <definedName name="WorkBreathRate">'[2]Exposure Factors'!$C$10</definedName>
    <definedName name="WY_high">'[2]List Values'!$H$17</definedName>
    <definedName name="WY_mid">'[2]List Values'!$H$16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L54" i="12" l="1"/>
  <c r="BM59" i="12"/>
  <c r="BO59" i="12"/>
  <c r="BP59" i="12"/>
  <c r="BP60" i="12"/>
  <c r="BK61" i="12"/>
  <c r="BL61" i="12"/>
  <c r="BL64" i="12"/>
  <c r="BN64" i="12"/>
  <c r="BD56" i="12"/>
  <c r="BD57" i="12"/>
  <c r="BE57" i="12"/>
  <c r="BF57" i="12"/>
  <c r="BG59" i="12"/>
  <c r="BU59" i="12" s="1"/>
  <c r="AO53" i="12"/>
  <c r="BJ53" i="12" s="1"/>
  <c r="AP53" i="12"/>
  <c r="BK53" i="12" s="1"/>
  <c r="AQ53" i="12"/>
  <c r="BL53" i="12" s="1"/>
  <c r="AR53" i="12"/>
  <c r="BM53" i="12" s="1"/>
  <c r="AS53" i="12"/>
  <c r="BN53" i="12" s="1"/>
  <c r="AT53" i="12"/>
  <c r="BO53" i="12" s="1"/>
  <c r="AU53" i="12"/>
  <c r="BP53" i="12" s="1"/>
  <c r="AO54" i="12"/>
  <c r="BJ54" i="12" s="1"/>
  <c r="AP54" i="12"/>
  <c r="BK54" i="12" s="1"/>
  <c r="AQ54" i="12"/>
  <c r="AR54" i="12"/>
  <c r="BM54" i="12" s="1"/>
  <c r="AS54" i="12"/>
  <c r="BN54" i="12" s="1"/>
  <c r="AT54" i="12"/>
  <c r="BO54" i="12" s="1"/>
  <c r="AU54" i="12"/>
  <c r="BP54" i="12" s="1"/>
  <c r="AO55" i="12"/>
  <c r="BJ55" i="12" s="1"/>
  <c r="AP55" i="12"/>
  <c r="BK55" i="12" s="1"/>
  <c r="AQ55" i="12"/>
  <c r="BL55" i="12" s="1"/>
  <c r="AR55" i="12"/>
  <c r="BM55" i="12" s="1"/>
  <c r="AS55" i="12"/>
  <c r="BN55" i="12" s="1"/>
  <c r="AT55" i="12"/>
  <c r="BO55" i="12" s="1"/>
  <c r="AU55" i="12"/>
  <c r="BP55" i="12" s="1"/>
  <c r="AO56" i="12"/>
  <c r="BJ56" i="12" s="1"/>
  <c r="AP56" i="12"/>
  <c r="BK56" i="12" s="1"/>
  <c r="AQ56" i="12"/>
  <c r="BL56" i="12" s="1"/>
  <c r="AR56" i="12"/>
  <c r="BM56" i="12" s="1"/>
  <c r="AS56" i="12"/>
  <c r="BN56" i="12" s="1"/>
  <c r="AT56" i="12"/>
  <c r="BO56" i="12" s="1"/>
  <c r="AU56" i="12"/>
  <c r="BP56" i="12" s="1"/>
  <c r="AO57" i="12"/>
  <c r="BJ57" i="12" s="1"/>
  <c r="AP57" i="12"/>
  <c r="BK57" i="12" s="1"/>
  <c r="AQ57" i="12"/>
  <c r="BL57" i="12" s="1"/>
  <c r="AR57" i="12"/>
  <c r="BM57" i="12" s="1"/>
  <c r="AS57" i="12"/>
  <c r="BN57" i="12" s="1"/>
  <c r="AT57" i="12"/>
  <c r="BO57" i="12" s="1"/>
  <c r="AU57" i="12"/>
  <c r="BP57" i="12" s="1"/>
  <c r="AO58" i="12"/>
  <c r="BJ58" i="12" s="1"/>
  <c r="AP58" i="12"/>
  <c r="BK58" i="12" s="1"/>
  <c r="AQ58" i="12"/>
  <c r="BL58" i="12" s="1"/>
  <c r="AR58" i="12"/>
  <c r="BM58" i="12" s="1"/>
  <c r="AS58" i="12"/>
  <c r="BN58" i="12" s="1"/>
  <c r="AT58" i="12"/>
  <c r="BO58" i="12" s="1"/>
  <c r="AU58" i="12"/>
  <c r="BP58" i="12" s="1"/>
  <c r="AO59" i="12"/>
  <c r="BJ59" i="12" s="1"/>
  <c r="AP59" i="12"/>
  <c r="BK59" i="12" s="1"/>
  <c r="AQ59" i="12"/>
  <c r="BL59" i="12" s="1"/>
  <c r="AR59" i="12"/>
  <c r="AS59" i="12"/>
  <c r="BN59" i="12" s="1"/>
  <c r="AT59" i="12"/>
  <c r="AU59" i="12"/>
  <c r="AO60" i="12"/>
  <c r="BJ60" i="12" s="1"/>
  <c r="AP60" i="12"/>
  <c r="BK60" i="12" s="1"/>
  <c r="AQ60" i="12"/>
  <c r="BL60" i="12" s="1"/>
  <c r="AR60" i="12"/>
  <c r="BM60" i="12" s="1"/>
  <c r="AS60" i="12"/>
  <c r="BN60" i="12" s="1"/>
  <c r="AT60" i="12"/>
  <c r="BO60" i="12" s="1"/>
  <c r="AU60" i="12"/>
  <c r="AO61" i="12"/>
  <c r="BJ61" i="12" s="1"/>
  <c r="AP61" i="12"/>
  <c r="AQ61" i="12"/>
  <c r="AR61" i="12"/>
  <c r="BM61" i="12" s="1"/>
  <c r="AS61" i="12"/>
  <c r="BN61" i="12" s="1"/>
  <c r="AT61" i="12"/>
  <c r="BO61" i="12" s="1"/>
  <c r="AU61" i="12"/>
  <c r="BP61" i="12" s="1"/>
  <c r="AO62" i="12"/>
  <c r="BJ62" i="12" s="1"/>
  <c r="AP62" i="12"/>
  <c r="BK62" i="12" s="1"/>
  <c r="AQ62" i="12"/>
  <c r="BL62" i="12" s="1"/>
  <c r="AR62" i="12"/>
  <c r="BM62" i="12" s="1"/>
  <c r="AS62" i="12"/>
  <c r="BN62" i="12" s="1"/>
  <c r="AT62" i="12"/>
  <c r="BO62" i="12" s="1"/>
  <c r="AU62" i="12"/>
  <c r="BP62" i="12" s="1"/>
  <c r="AO63" i="12"/>
  <c r="BJ63" i="12" s="1"/>
  <c r="AP63" i="12"/>
  <c r="BK63" i="12" s="1"/>
  <c r="AQ63" i="12"/>
  <c r="BL63" i="12" s="1"/>
  <c r="AR63" i="12"/>
  <c r="BM63" i="12" s="1"/>
  <c r="AS63" i="12"/>
  <c r="BN63" i="12" s="1"/>
  <c r="AT63" i="12"/>
  <c r="BO63" i="12" s="1"/>
  <c r="AU63" i="12"/>
  <c r="BP63" i="12" s="1"/>
  <c r="AO64" i="12"/>
  <c r="BJ64" i="12" s="1"/>
  <c r="AP64" i="12"/>
  <c r="BK64" i="12" s="1"/>
  <c r="AQ64" i="12"/>
  <c r="AR64" i="12"/>
  <c r="BM64" i="12" s="1"/>
  <c r="AS64" i="12"/>
  <c r="AT64" i="12"/>
  <c r="BO64" i="12" s="1"/>
  <c r="AU64" i="12"/>
  <c r="BP64" i="12" s="1"/>
  <c r="AI56" i="12"/>
  <c r="AW56" i="12" s="1"/>
  <c r="AJ56" i="12"/>
  <c r="AX56" i="12" s="1"/>
  <c r="AM59" i="12"/>
  <c r="BA59" i="12" s="1"/>
  <c r="AN59" i="12"/>
  <c r="BB59" i="12" s="1"/>
  <c r="AK62" i="12"/>
  <c r="AH63" i="12"/>
  <c r="AV63" i="12" s="1"/>
  <c r="W53" i="12"/>
  <c r="AH53" i="12" s="1"/>
  <c r="X53" i="12"/>
  <c r="AI53" i="12" s="1"/>
  <c r="Y53" i="12"/>
  <c r="AJ53" i="12" s="1"/>
  <c r="Z53" i="12"/>
  <c r="AK53" i="12" s="1"/>
  <c r="AA53" i="12"/>
  <c r="AL53" i="12" s="1"/>
  <c r="AB53" i="12"/>
  <c r="AM53" i="12" s="1"/>
  <c r="AC53" i="12"/>
  <c r="AN53" i="12" s="1"/>
  <c r="W54" i="12"/>
  <c r="AH54" i="12" s="1"/>
  <c r="AV54" i="12" s="1"/>
  <c r="X54" i="12"/>
  <c r="AI54" i="12" s="1"/>
  <c r="Y54" i="12"/>
  <c r="AJ54" i="12" s="1"/>
  <c r="AX54" i="12" s="1"/>
  <c r="Z54" i="12"/>
  <c r="AK54" i="12" s="1"/>
  <c r="AA54" i="12"/>
  <c r="AL54" i="12" s="1"/>
  <c r="AB54" i="12"/>
  <c r="AM54" i="12" s="1"/>
  <c r="AC54" i="12"/>
  <c r="AN54" i="12" s="1"/>
  <c r="W55" i="12"/>
  <c r="AH55" i="12" s="1"/>
  <c r="X55" i="12"/>
  <c r="AI55" i="12" s="1"/>
  <c r="Y55" i="12"/>
  <c r="AJ55" i="12" s="1"/>
  <c r="Z55" i="12"/>
  <c r="AK55" i="12" s="1"/>
  <c r="AA55" i="12"/>
  <c r="AL55" i="12" s="1"/>
  <c r="AB55" i="12"/>
  <c r="AM55" i="12" s="1"/>
  <c r="BA55" i="12" s="1"/>
  <c r="AC55" i="12"/>
  <c r="AN55" i="12" s="1"/>
  <c r="W56" i="12"/>
  <c r="AH56" i="12" s="1"/>
  <c r="AV56" i="12" s="1"/>
  <c r="X56" i="12"/>
  <c r="Y56" i="12"/>
  <c r="Z56" i="12"/>
  <c r="AK56" i="12" s="1"/>
  <c r="AA56" i="12"/>
  <c r="AL56" i="12" s="1"/>
  <c r="AB56" i="12"/>
  <c r="AM56" i="12" s="1"/>
  <c r="AC56" i="12"/>
  <c r="AN56" i="12" s="1"/>
  <c r="W57" i="12"/>
  <c r="AH57" i="12" s="1"/>
  <c r="X57" i="12"/>
  <c r="AI57" i="12" s="1"/>
  <c r="Y57" i="12"/>
  <c r="AJ57" i="12" s="1"/>
  <c r="Z57" i="12"/>
  <c r="AK57" i="12" s="1"/>
  <c r="AY57" i="12" s="1"/>
  <c r="AA57" i="12"/>
  <c r="AL57" i="12" s="1"/>
  <c r="AB57" i="12"/>
  <c r="AM57" i="12" s="1"/>
  <c r="BA57" i="12" s="1"/>
  <c r="AC57" i="12"/>
  <c r="AN57" i="12" s="1"/>
  <c r="W58" i="12"/>
  <c r="AH58" i="12" s="1"/>
  <c r="X58" i="12"/>
  <c r="AI58" i="12" s="1"/>
  <c r="Y58" i="12"/>
  <c r="AJ58" i="12" s="1"/>
  <c r="Z58" i="12"/>
  <c r="AK58" i="12" s="1"/>
  <c r="AA58" i="12"/>
  <c r="AL58" i="12" s="1"/>
  <c r="AB58" i="12"/>
  <c r="AM58" i="12" s="1"/>
  <c r="AC58" i="12"/>
  <c r="AN58" i="12" s="1"/>
  <c r="W59" i="12"/>
  <c r="AH59" i="12" s="1"/>
  <c r="X59" i="12"/>
  <c r="AI59" i="12" s="1"/>
  <c r="AW59" i="12" s="1"/>
  <c r="Y59" i="12"/>
  <c r="AJ59" i="12" s="1"/>
  <c r="Z59" i="12"/>
  <c r="AK59" i="12" s="1"/>
  <c r="AY59" i="12" s="1"/>
  <c r="AA59" i="12"/>
  <c r="AL59" i="12" s="1"/>
  <c r="AB59" i="12"/>
  <c r="AC59" i="12"/>
  <c r="W60" i="12"/>
  <c r="AH60" i="12" s="1"/>
  <c r="X60" i="12"/>
  <c r="AI60" i="12" s="1"/>
  <c r="Y60" i="12"/>
  <c r="AJ60" i="12" s="1"/>
  <c r="Z60" i="12"/>
  <c r="AK60" i="12" s="1"/>
  <c r="AA60" i="12"/>
  <c r="AL60" i="12" s="1"/>
  <c r="AZ60" i="12" s="1"/>
  <c r="AB60" i="12"/>
  <c r="AM60" i="12" s="1"/>
  <c r="AC60" i="12"/>
  <c r="AN60" i="12" s="1"/>
  <c r="BB60" i="12" s="1"/>
  <c r="W61" i="12"/>
  <c r="AH61" i="12" s="1"/>
  <c r="AV61" i="12" s="1"/>
  <c r="X61" i="12"/>
  <c r="AI61" i="12" s="1"/>
  <c r="AW61" i="12" s="1"/>
  <c r="Y61" i="12"/>
  <c r="AJ61" i="12" s="1"/>
  <c r="Z61" i="12"/>
  <c r="AK61" i="12" s="1"/>
  <c r="AA61" i="12"/>
  <c r="AL61" i="12" s="1"/>
  <c r="AB61" i="12"/>
  <c r="AM61" i="12" s="1"/>
  <c r="AC61" i="12"/>
  <c r="AN61" i="12" s="1"/>
  <c r="W62" i="12"/>
  <c r="AH62" i="12" s="1"/>
  <c r="X62" i="12"/>
  <c r="AI62" i="12" s="1"/>
  <c r="Y62" i="12"/>
  <c r="AJ62" i="12" s="1"/>
  <c r="Z62" i="12"/>
  <c r="AA62" i="12"/>
  <c r="AL62" i="12" s="1"/>
  <c r="AZ62" i="12" s="1"/>
  <c r="AB62" i="12"/>
  <c r="AM62" i="12" s="1"/>
  <c r="BA62" i="12" s="1"/>
  <c r="AC62" i="12"/>
  <c r="AN62" i="12" s="1"/>
  <c r="BB62" i="12" s="1"/>
  <c r="W63" i="12"/>
  <c r="X63" i="12"/>
  <c r="AI63" i="12" s="1"/>
  <c r="Y63" i="12"/>
  <c r="AJ63" i="12" s="1"/>
  <c r="Z63" i="12"/>
  <c r="AK63" i="12" s="1"/>
  <c r="AA63" i="12"/>
  <c r="AL63" i="12" s="1"/>
  <c r="AB63" i="12"/>
  <c r="AM63" i="12" s="1"/>
  <c r="AC63" i="12"/>
  <c r="AN63" i="12" s="1"/>
  <c r="W64" i="12"/>
  <c r="AH64" i="12" s="1"/>
  <c r="X64" i="12"/>
  <c r="AI64" i="12" s="1"/>
  <c r="Y64" i="12"/>
  <c r="AJ64" i="12" s="1"/>
  <c r="AX64" i="12" s="1"/>
  <c r="Z64" i="12"/>
  <c r="AK64" i="12" s="1"/>
  <c r="AY64" i="12" s="1"/>
  <c r="AA64" i="12"/>
  <c r="AL64" i="12" s="1"/>
  <c r="AZ64" i="12" s="1"/>
  <c r="AB64" i="12"/>
  <c r="AM64" i="12" s="1"/>
  <c r="BA64" i="12" s="1"/>
  <c r="AC64" i="12"/>
  <c r="AN64" i="12" s="1"/>
  <c r="P53" i="12"/>
  <c r="BD53" i="12" s="1"/>
  <c r="Q53" i="12"/>
  <c r="BE53" i="12" s="1"/>
  <c r="R53" i="12"/>
  <c r="BF53" i="12" s="1"/>
  <c r="S53" i="12"/>
  <c r="BG53" i="12" s="1"/>
  <c r="T53" i="12"/>
  <c r="BH53" i="12" s="1"/>
  <c r="U53" i="12"/>
  <c r="BI53" i="12" s="1"/>
  <c r="P54" i="12"/>
  <c r="BD54" i="12" s="1"/>
  <c r="Q54" i="12"/>
  <c r="BE54" i="12" s="1"/>
  <c r="R54" i="12"/>
  <c r="BF54" i="12" s="1"/>
  <c r="S54" i="12"/>
  <c r="BG54" i="12" s="1"/>
  <c r="T54" i="12"/>
  <c r="BH54" i="12" s="1"/>
  <c r="U54" i="12"/>
  <c r="BI54" i="12" s="1"/>
  <c r="P55" i="12"/>
  <c r="BD55" i="12" s="1"/>
  <c r="Q55" i="12"/>
  <c r="BE55" i="12" s="1"/>
  <c r="R55" i="12"/>
  <c r="BF55" i="12" s="1"/>
  <c r="S55" i="12"/>
  <c r="BG55" i="12" s="1"/>
  <c r="T55" i="12"/>
  <c r="BH55" i="12" s="1"/>
  <c r="BV55" i="12" s="1"/>
  <c r="U55" i="12"/>
  <c r="BI55" i="12" s="1"/>
  <c r="BW55" i="12" s="1"/>
  <c r="P56" i="12"/>
  <c r="Q56" i="12"/>
  <c r="BE56" i="12" s="1"/>
  <c r="R56" i="12"/>
  <c r="BF56" i="12" s="1"/>
  <c r="S56" i="12"/>
  <c r="BG56" i="12" s="1"/>
  <c r="T56" i="12"/>
  <c r="BH56" i="12" s="1"/>
  <c r="U56" i="12"/>
  <c r="BI56" i="12" s="1"/>
  <c r="P57" i="12"/>
  <c r="Q57" i="12"/>
  <c r="R57" i="12"/>
  <c r="S57" i="12"/>
  <c r="BG57" i="12" s="1"/>
  <c r="BU57" i="12" s="1"/>
  <c r="T57" i="12"/>
  <c r="BH57" i="12" s="1"/>
  <c r="BV57" i="12" s="1"/>
  <c r="U57" i="12"/>
  <c r="BI57" i="12" s="1"/>
  <c r="P58" i="12"/>
  <c r="BD58" i="12" s="1"/>
  <c r="Q58" i="12"/>
  <c r="BE58" i="12" s="1"/>
  <c r="R58" i="12"/>
  <c r="BF58" i="12" s="1"/>
  <c r="S58" i="12"/>
  <c r="BG58" i="12" s="1"/>
  <c r="T58" i="12"/>
  <c r="BH58" i="12" s="1"/>
  <c r="U58" i="12"/>
  <c r="BI58" i="12" s="1"/>
  <c r="P59" i="12"/>
  <c r="BD59" i="12" s="1"/>
  <c r="BR59" i="12" s="1"/>
  <c r="Q59" i="12"/>
  <c r="BE59" i="12" s="1"/>
  <c r="BS59" i="12" s="1"/>
  <c r="R59" i="12"/>
  <c r="BF59" i="12" s="1"/>
  <c r="BT59" i="12" s="1"/>
  <c r="S59" i="12"/>
  <c r="T59" i="12"/>
  <c r="BH59" i="12" s="1"/>
  <c r="BV59" i="12" s="1"/>
  <c r="U59" i="12"/>
  <c r="BI59" i="12" s="1"/>
  <c r="P60" i="12"/>
  <c r="BD60" i="12" s="1"/>
  <c r="Q60" i="12"/>
  <c r="BE60" i="12" s="1"/>
  <c r="R60" i="12"/>
  <c r="BF60" i="12" s="1"/>
  <c r="S60" i="12"/>
  <c r="BG60" i="12" s="1"/>
  <c r="T60" i="12"/>
  <c r="BH60" i="12" s="1"/>
  <c r="U60" i="12"/>
  <c r="BI60" i="12" s="1"/>
  <c r="BW60" i="12" s="1"/>
  <c r="P61" i="12"/>
  <c r="BD61" i="12" s="1"/>
  <c r="BR61" i="12" s="1"/>
  <c r="Q61" i="12"/>
  <c r="BE61" i="12" s="1"/>
  <c r="R61" i="12"/>
  <c r="BF61" i="12" s="1"/>
  <c r="BT61" i="12" s="1"/>
  <c r="S61" i="12"/>
  <c r="BG61" i="12" s="1"/>
  <c r="T61" i="12"/>
  <c r="BH61" i="12" s="1"/>
  <c r="U61" i="12"/>
  <c r="BI61" i="12" s="1"/>
  <c r="P62" i="12"/>
  <c r="BD62" i="12" s="1"/>
  <c r="Q62" i="12"/>
  <c r="BE62" i="12" s="1"/>
  <c r="R62" i="12"/>
  <c r="BF62" i="12" s="1"/>
  <c r="S62" i="12"/>
  <c r="BG62" i="12" s="1"/>
  <c r="T62" i="12"/>
  <c r="BH62" i="12" s="1"/>
  <c r="U62" i="12"/>
  <c r="BI62" i="12" s="1"/>
  <c r="P63" i="12"/>
  <c r="BD63" i="12" s="1"/>
  <c r="BR63" i="12" s="1"/>
  <c r="Q63" i="12"/>
  <c r="BE63" i="12" s="1"/>
  <c r="BS63" i="12" s="1"/>
  <c r="R63" i="12"/>
  <c r="BF63" i="12" s="1"/>
  <c r="S63" i="12"/>
  <c r="BG63" i="12" s="1"/>
  <c r="T63" i="12"/>
  <c r="BH63" i="12" s="1"/>
  <c r="U63" i="12"/>
  <c r="BI63" i="12" s="1"/>
  <c r="P64" i="12"/>
  <c r="BD64" i="12" s="1"/>
  <c r="Q64" i="12"/>
  <c r="BE64" i="12" s="1"/>
  <c r="R64" i="12"/>
  <c r="BF64" i="12" s="1"/>
  <c r="BT64" i="12" s="1"/>
  <c r="S64" i="12"/>
  <c r="BG64" i="12" s="1"/>
  <c r="T64" i="12"/>
  <c r="BH64" i="12" s="1"/>
  <c r="U64" i="12"/>
  <c r="BI64" i="12" s="1"/>
  <c r="O53" i="12"/>
  <c r="BC53" i="12" s="1"/>
  <c r="O54" i="12"/>
  <c r="BC54" i="12" s="1"/>
  <c r="BQ54" i="12" s="1"/>
  <c r="O55" i="12"/>
  <c r="BC55" i="12" s="1"/>
  <c r="O56" i="12"/>
  <c r="BC56" i="12" s="1"/>
  <c r="BQ56" i="12" s="1"/>
  <c r="O57" i="12"/>
  <c r="BC57" i="12" s="1"/>
  <c r="O58" i="12"/>
  <c r="BC58" i="12" s="1"/>
  <c r="BQ58" i="12" s="1"/>
  <c r="O59" i="12"/>
  <c r="BC59" i="12" s="1"/>
  <c r="O60" i="12"/>
  <c r="BC60" i="12" s="1"/>
  <c r="O61" i="12"/>
  <c r="BC61" i="12" s="1"/>
  <c r="BQ61" i="12" s="1"/>
  <c r="O62" i="12"/>
  <c r="BC62" i="12" s="1"/>
  <c r="O63" i="12"/>
  <c r="BC63" i="12" s="1"/>
  <c r="O64" i="12"/>
  <c r="BC64" i="12" s="1"/>
  <c r="AO77" i="12"/>
  <c r="BJ77" i="12" s="1"/>
  <c r="AP77" i="12"/>
  <c r="BK77" i="12" s="1"/>
  <c r="AQ77" i="12"/>
  <c r="BL77" i="12" s="1"/>
  <c r="AR77" i="12"/>
  <c r="BM77" i="12" s="1"/>
  <c r="AS77" i="12"/>
  <c r="BN77" i="12" s="1"/>
  <c r="AT77" i="12"/>
  <c r="BO77" i="12" s="1"/>
  <c r="AU77" i="12"/>
  <c r="BP77" i="12" s="1"/>
  <c r="AO78" i="12"/>
  <c r="BJ78" i="12" s="1"/>
  <c r="AP78" i="12"/>
  <c r="BK78" i="12" s="1"/>
  <c r="AQ78" i="12"/>
  <c r="BL78" i="12" s="1"/>
  <c r="AR78" i="12"/>
  <c r="BM78" i="12" s="1"/>
  <c r="AS78" i="12"/>
  <c r="BN78" i="12" s="1"/>
  <c r="AT78" i="12"/>
  <c r="BO78" i="12" s="1"/>
  <c r="AU78" i="12"/>
  <c r="BP78" i="12" s="1"/>
  <c r="AO79" i="12"/>
  <c r="BJ79" i="12" s="1"/>
  <c r="AP79" i="12"/>
  <c r="BK79" i="12" s="1"/>
  <c r="AQ79" i="12"/>
  <c r="BL79" i="12" s="1"/>
  <c r="AR79" i="12"/>
  <c r="BM79" i="12" s="1"/>
  <c r="AS79" i="12"/>
  <c r="BN79" i="12" s="1"/>
  <c r="AT79" i="12"/>
  <c r="BO79" i="12" s="1"/>
  <c r="AU79" i="12"/>
  <c r="BP79" i="12" s="1"/>
  <c r="AO80" i="12"/>
  <c r="BJ80" i="12" s="1"/>
  <c r="AP80" i="12"/>
  <c r="BK80" i="12" s="1"/>
  <c r="AQ80" i="12"/>
  <c r="BL80" i="12" s="1"/>
  <c r="AR80" i="12"/>
  <c r="BM80" i="12" s="1"/>
  <c r="AS80" i="12"/>
  <c r="BN80" i="12" s="1"/>
  <c r="AT80" i="12"/>
  <c r="BO80" i="12" s="1"/>
  <c r="AU80" i="12"/>
  <c r="BP80" i="12" s="1"/>
  <c r="AO81" i="12"/>
  <c r="BJ81" i="12" s="1"/>
  <c r="AP81" i="12"/>
  <c r="BK81" i="12" s="1"/>
  <c r="AQ81" i="12"/>
  <c r="BL81" i="12" s="1"/>
  <c r="AR81" i="12"/>
  <c r="BM81" i="12" s="1"/>
  <c r="AS81" i="12"/>
  <c r="BN81" i="12" s="1"/>
  <c r="AT81" i="12"/>
  <c r="BO81" i="12" s="1"/>
  <c r="AU81" i="12"/>
  <c r="BP81" i="12" s="1"/>
  <c r="AO82" i="12"/>
  <c r="BJ82" i="12" s="1"/>
  <c r="AP82" i="12"/>
  <c r="BK82" i="12" s="1"/>
  <c r="AQ82" i="12"/>
  <c r="BL82" i="12" s="1"/>
  <c r="AR82" i="12"/>
  <c r="BM82" i="12" s="1"/>
  <c r="AS82" i="12"/>
  <c r="BN82" i="12" s="1"/>
  <c r="AT82" i="12"/>
  <c r="BO82" i="12" s="1"/>
  <c r="AU82" i="12"/>
  <c r="BP82" i="12" s="1"/>
  <c r="AO83" i="12"/>
  <c r="BJ83" i="12" s="1"/>
  <c r="AP83" i="12"/>
  <c r="BK83" i="12" s="1"/>
  <c r="AQ83" i="12"/>
  <c r="BL83" i="12" s="1"/>
  <c r="AR83" i="12"/>
  <c r="BM83" i="12" s="1"/>
  <c r="AS83" i="12"/>
  <c r="BN83" i="12" s="1"/>
  <c r="AT83" i="12"/>
  <c r="BO83" i="12" s="1"/>
  <c r="AU83" i="12"/>
  <c r="BP83" i="12" s="1"/>
  <c r="AO84" i="12"/>
  <c r="BJ84" i="12" s="1"/>
  <c r="AP84" i="12"/>
  <c r="BK84" i="12" s="1"/>
  <c r="AQ84" i="12"/>
  <c r="BL84" i="12" s="1"/>
  <c r="AR84" i="12"/>
  <c r="BM84" i="12" s="1"/>
  <c r="AS84" i="12"/>
  <c r="BN84" i="12" s="1"/>
  <c r="AT84" i="12"/>
  <c r="BO84" i="12" s="1"/>
  <c r="AU84" i="12"/>
  <c r="BP84" i="12" s="1"/>
  <c r="AO85" i="12"/>
  <c r="BJ85" i="12" s="1"/>
  <c r="AP85" i="12"/>
  <c r="BK85" i="12" s="1"/>
  <c r="AQ85" i="12"/>
  <c r="BL85" i="12" s="1"/>
  <c r="AR85" i="12"/>
  <c r="BM85" i="12" s="1"/>
  <c r="AS85" i="12"/>
  <c r="BN85" i="12" s="1"/>
  <c r="AT85" i="12"/>
  <c r="BO85" i="12" s="1"/>
  <c r="AU85" i="12"/>
  <c r="BP85" i="12" s="1"/>
  <c r="AO86" i="12"/>
  <c r="BJ86" i="12" s="1"/>
  <c r="AP86" i="12"/>
  <c r="BK86" i="12" s="1"/>
  <c r="AQ86" i="12"/>
  <c r="BL86" i="12" s="1"/>
  <c r="AR86" i="12"/>
  <c r="BM86" i="12" s="1"/>
  <c r="AS86" i="12"/>
  <c r="BN86" i="12" s="1"/>
  <c r="AT86" i="12"/>
  <c r="BO86" i="12" s="1"/>
  <c r="AU86" i="12"/>
  <c r="BP86" i="12" s="1"/>
  <c r="AO87" i="12"/>
  <c r="BJ87" i="12" s="1"/>
  <c r="AP87" i="12"/>
  <c r="BK87" i="12" s="1"/>
  <c r="AQ87" i="12"/>
  <c r="BL87" i="12" s="1"/>
  <c r="AR87" i="12"/>
  <c r="BM87" i="12" s="1"/>
  <c r="AS87" i="12"/>
  <c r="BN87" i="12" s="1"/>
  <c r="AT87" i="12"/>
  <c r="BO87" i="12" s="1"/>
  <c r="AU87" i="12"/>
  <c r="BP87" i="12" s="1"/>
  <c r="AO88" i="12"/>
  <c r="BJ88" i="12" s="1"/>
  <c r="AP88" i="12"/>
  <c r="BK88" i="12" s="1"/>
  <c r="AQ88" i="12"/>
  <c r="BL88" i="12" s="1"/>
  <c r="AR88" i="12"/>
  <c r="BM88" i="12" s="1"/>
  <c r="AS88" i="12"/>
  <c r="BN88" i="12" s="1"/>
  <c r="AT88" i="12"/>
  <c r="BO88" i="12" s="1"/>
  <c r="AU88" i="12"/>
  <c r="BP88" i="12" s="1"/>
  <c r="X77" i="12"/>
  <c r="AI77" i="12" s="1"/>
  <c r="Y77" i="12"/>
  <c r="AJ77" i="12" s="1"/>
  <c r="Z77" i="12"/>
  <c r="AK77" i="12" s="1"/>
  <c r="AA77" i="12"/>
  <c r="AL77" i="12" s="1"/>
  <c r="AB77" i="12"/>
  <c r="AM77" i="12" s="1"/>
  <c r="AC77" i="12"/>
  <c r="AN77" i="12" s="1"/>
  <c r="X78" i="12"/>
  <c r="AI78" i="12" s="1"/>
  <c r="Y78" i="12"/>
  <c r="AJ78" i="12" s="1"/>
  <c r="Z78" i="12"/>
  <c r="AK78" i="12" s="1"/>
  <c r="AA78" i="12"/>
  <c r="AL78" i="12" s="1"/>
  <c r="AB78" i="12"/>
  <c r="AM78" i="12" s="1"/>
  <c r="AC78" i="12"/>
  <c r="AN78" i="12" s="1"/>
  <c r="X79" i="12"/>
  <c r="AI79" i="12" s="1"/>
  <c r="Y79" i="12"/>
  <c r="AJ79" i="12" s="1"/>
  <c r="Z79" i="12"/>
  <c r="AK79" i="12" s="1"/>
  <c r="AA79" i="12"/>
  <c r="AL79" i="12" s="1"/>
  <c r="AB79" i="12"/>
  <c r="AM79" i="12" s="1"/>
  <c r="AC79" i="12"/>
  <c r="AN79" i="12" s="1"/>
  <c r="X80" i="12"/>
  <c r="AI80" i="12" s="1"/>
  <c r="Y80" i="12"/>
  <c r="AJ80" i="12" s="1"/>
  <c r="Z80" i="12"/>
  <c r="AK80" i="12" s="1"/>
  <c r="AA80" i="12"/>
  <c r="AL80" i="12" s="1"/>
  <c r="AB80" i="12"/>
  <c r="AM80" i="12" s="1"/>
  <c r="AC80" i="12"/>
  <c r="AN80" i="12" s="1"/>
  <c r="X81" i="12"/>
  <c r="AI81" i="12" s="1"/>
  <c r="Y81" i="12"/>
  <c r="AJ81" i="12" s="1"/>
  <c r="Z81" i="12"/>
  <c r="AK81" i="12" s="1"/>
  <c r="AA81" i="12"/>
  <c r="AL81" i="12" s="1"/>
  <c r="AB81" i="12"/>
  <c r="AM81" i="12" s="1"/>
  <c r="AC81" i="12"/>
  <c r="AN81" i="12" s="1"/>
  <c r="X82" i="12"/>
  <c r="AI82" i="12" s="1"/>
  <c r="Y82" i="12"/>
  <c r="AJ82" i="12" s="1"/>
  <c r="Z82" i="12"/>
  <c r="AK82" i="12" s="1"/>
  <c r="AA82" i="12"/>
  <c r="AL82" i="12" s="1"/>
  <c r="AB82" i="12"/>
  <c r="AM82" i="12" s="1"/>
  <c r="AC82" i="12"/>
  <c r="AN82" i="12" s="1"/>
  <c r="X83" i="12"/>
  <c r="AI83" i="12" s="1"/>
  <c r="Y83" i="12"/>
  <c r="AJ83" i="12" s="1"/>
  <c r="Z83" i="12"/>
  <c r="AK83" i="12" s="1"/>
  <c r="AA83" i="12"/>
  <c r="AL83" i="12" s="1"/>
  <c r="AB83" i="12"/>
  <c r="AM83" i="12" s="1"/>
  <c r="AC83" i="12"/>
  <c r="AN83" i="12" s="1"/>
  <c r="X84" i="12"/>
  <c r="AI84" i="12" s="1"/>
  <c r="Y84" i="12"/>
  <c r="AJ84" i="12" s="1"/>
  <c r="Z84" i="12"/>
  <c r="AK84" i="12" s="1"/>
  <c r="AA84" i="12"/>
  <c r="AL84" i="12" s="1"/>
  <c r="AB84" i="12"/>
  <c r="AM84" i="12" s="1"/>
  <c r="AC84" i="12"/>
  <c r="AN84" i="12" s="1"/>
  <c r="X85" i="12"/>
  <c r="AI85" i="12" s="1"/>
  <c r="Y85" i="12"/>
  <c r="AJ85" i="12" s="1"/>
  <c r="Z85" i="12"/>
  <c r="AK85" i="12" s="1"/>
  <c r="AA85" i="12"/>
  <c r="AL85" i="12" s="1"/>
  <c r="AB85" i="12"/>
  <c r="AM85" i="12" s="1"/>
  <c r="AC85" i="12"/>
  <c r="AN85" i="12" s="1"/>
  <c r="X86" i="12"/>
  <c r="AI86" i="12" s="1"/>
  <c r="Y86" i="12"/>
  <c r="AJ86" i="12" s="1"/>
  <c r="Z86" i="12"/>
  <c r="AK86" i="12" s="1"/>
  <c r="AA86" i="12"/>
  <c r="AL86" i="12" s="1"/>
  <c r="AB86" i="12"/>
  <c r="AM86" i="12" s="1"/>
  <c r="AC86" i="12"/>
  <c r="AN86" i="12" s="1"/>
  <c r="X87" i="12"/>
  <c r="AI87" i="12" s="1"/>
  <c r="Y87" i="12"/>
  <c r="AJ87" i="12" s="1"/>
  <c r="Z87" i="12"/>
  <c r="AK87" i="12" s="1"/>
  <c r="AY87" i="12" s="1"/>
  <c r="AA87" i="12"/>
  <c r="AL87" i="12" s="1"/>
  <c r="AB87" i="12"/>
  <c r="AM87" i="12" s="1"/>
  <c r="AC87" i="12"/>
  <c r="AN87" i="12" s="1"/>
  <c r="X88" i="12"/>
  <c r="AI88" i="12" s="1"/>
  <c r="Y88" i="12"/>
  <c r="AJ88" i="12" s="1"/>
  <c r="Z88" i="12"/>
  <c r="AK88" i="12" s="1"/>
  <c r="AA88" i="12"/>
  <c r="AL88" i="12" s="1"/>
  <c r="AB88" i="12"/>
  <c r="AM88" i="12" s="1"/>
  <c r="AC88" i="12"/>
  <c r="AN88" i="12" s="1"/>
  <c r="X76" i="12"/>
  <c r="AI76" i="12" s="1"/>
  <c r="W77" i="12"/>
  <c r="AH77" i="12" s="1"/>
  <c r="W78" i="12"/>
  <c r="AH78" i="12" s="1"/>
  <c r="W79" i="12"/>
  <c r="AH79" i="12" s="1"/>
  <c r="W80" i="12"/>
  <c r="AH80" i="12" s="1"/>
  <c r="W81" i="12"/>
  <c r="AH81" i="12" s="1"/>
  <c r="W82" i="12"/>
  <c r="AH82" i="12" s="1"/>
  <c r="W83" i="12"/>
  <c r="AH83" i="12" s="1"/>
  <c r="W84" i="12"/>
  <c r="AH84" i="12" s="1"/>
  <c r="W85" i="12"/>
  <c r="AH85" i="12" s="1"/>
  <c r="W86" i="12"/>
  <c r="AH86" i="12" s="1"/>
  <c r="W87" i="12"/>
  <c r="AH87" i="12" s="1"/>
  <c r="W88" i="12"/>
  <c r="AH88" i="12" s="1"/>
  <c r="W76" i="12"/>
  <c r="AH76" i="12" s="1"/>
  <c r="P76" i="12"/>
  <c r="BD76" i="12" s="1"/>
  <c r="Q76" i="12"/>
  <c r="BE76" i="12" s="1"/>
  <c r="R76" i="12"/>
  <c r="BF76" i="12" s="1"/>
  <c r="S76" i="12"/>
  <c r="BG76" i="12" s="1"/>
  <c r="T76" i="12"/>
  <c r="BH76" i="12" s="1"/>
  <c r="U76" i="12"/>
  <c r="BI76" i="12" s="1"/>
  <c r="P77" i="12"/>
  <c r="BD77" i="12" s="1"/>
  <c r="Q77" i="12"/>
  <c r="BE77" i="12" s="1"/>
  <c r="R77" i="12"/>
  <c r="BF77" i="12" s="1"/>
  <c r="S77" i="12"/>
  <c r="BG77" i="12" s="1"/>
  <c r="T77" i="12"/>
  <c r="BH77" i="12" s="1"/>
  <c r="U77" i="12"/>
  <c r="BI77" i="12" s="1"/>
  <c r="P78" i="12"/>
  <c r="BD78" i="12" s="1"/>
  <c r="Q78" i="12"/>
  <c r="BE78" i="12" s="1"/>
  <c r="R78" i="12"/>
  <c r="BF78" i="12" s="1"/>
  <c r="S78" i="12"/>
  <c r="BG78" i="12" s="1"/>
  <c r="T78" i="12"/>
  <c r="BH78" i="12" s="1"/>
  <c r="U78" i="12"/>
  <c r="BI78" i="12" s="1"/>
  <c r="P79" i="12"/>
  <c r="BD79" i="12" s="1"/>
  <c r="Q79" i="12"/>
  <c r="BE79" i="12" s="1"/>
  <c r="R79" i="12"/>
  <c r="BF79" i="12" s="1"/>
  <c r="S79" i="12"/>
  <c r="BG79" i="12" s="1"/>
  <c r="T79" i="12"/>
  <c r="BH79" i="12" s="1"/>
  <c r="U79" i="12"/>
  <c r="BI79" i="12" s="1"/>
  <c r="P80" i="12"/>
  <c r="BD80" i="12" s="1"/>
  <c r="Q80" i="12"/>
  <c r="BE80" i="12" s="1"/>
  <c r="R80" i="12"/>
  <c r="BF80" i="12" s="1"/>
  <c r="S80" i="12"/>
  <c r="BG80" i="12" s="1"/>
  <c r="T80" i="12"/>
  <c r="BH80" i="12" s="1"/>
  <c r="U80" i="12"/>
  <c r="BI80" i="12" s="1"/>
  <c r="P81" i="12"/>
  <c r="BD81" i="12" s="1"/>
  <c r="Q81" i="12"/>
  <c r="BE81" i="12" s="1"/>
  <c r="R81" i="12"/>
  <c r="BF81" i="12" s="1"/>
  <c r="S81" i="12"/>
  <c r="BG81" i="12" s="1"/>
  <c r="T81" i="12"/>
  <c r="BH81" i="12" s="1"/>
  <c r="U81" i="12"/>
  <c r="BI81" i="12" s="1"/>
  <c r="P82" i="12"/>
  <c r="BD82" i="12" s="1"/>
  <c r="Q82" i="12"/>
  <c r="BE82" i="12" s="1"/>
  <c r="R82" i="12"/>
  <c r="BF82" i="12" s="1"/>
  <c r="S82" i="12"/>
  <c r="BG82" i="12" s="1"/>
  <c r="T82" i="12"/>
  <c r="BH82" i="12" s="1"/>
  <c r="U82" i="12"/>
  <c r="BI82" i="12" s="1"/>
  <c r="P83" i="12"/>
  <c r="BD83" i="12" s="1"/>
  <c r="Q83" i="12"/>
  <c r="BE83" i="12" s="1"/>
  <c r="R83" i="12"/>
  <c r="BF83" i="12" s="1"/>
  <c r="S83" i="12"/>
  <c r="BG83" i="12" s="1"/>
  <c r="T83" i="12"/>
  <c r="BH83" i="12" s="1"/>
  <c r="U83" i="12"/>
  <c r="BI83" i="12" s="1"/>
  <c r="P84" i="12"/>
  <c r="BD84" i="12" s="1"/>
  <c r="Q84" i="12"/>
  <c r="BE84" i="12" s="1"/>
  <c r="R84" i="12"/>
  <c r="BF84" i="12" s="1"/>
  <c r="S84" i="12"/>
  <c r="BG84" i="12" s="1"/>
  <c r="T84" i="12"/>
  <c r="BH84" i="12" s="1"/>
  <c r="U84" i="12"/>
  <c r="BI84" i="12" s="1"/>
  <c r="P85" i="12"/>
  <c r="BD85" i="12" s="1"/>
  <c r="Q85" i="12"/>
  <c r="BE85" i="12" s="1"/>
  <c r="R85" i="12"/>
  <c r="BF85" i="12" s="1"/>
  <c r="S85" i="12"/>
  <c r="BG85" i="12" s="1"/>
  <c r="T85" i="12"/>
  <c r="BH85" i="12" s="1"/>
  <c r="U85" i="12"/>
  <c r="BI85" i="12" s="1"/>
  <c r="P86" i="12"/>
  <c r="BD86" i="12" s="1"/>
  <c r="Q86" i="12"/>
  <c r="BE86" i="12" s="1"/>
  <c r="R86" i="12"/>
  <c r="BF86" i="12" s="1"/>
  <c r="S86" i="12"/>
  <c r="BG86" i="12" s="1"/>
  <c r="T86" i="12"/>
  <c r="BH86" i="12" s="1"/>
  <c r="U86" i="12"/>
  <c r="BI86" i="12" s="1"/>
  <c r="P87" i="12"/>
  <c r="BD87" i="12" s="1"/>
  <c r="Q87" i="12"/>
  <c r="BE87" i="12" s="1"/>
  <c r="R87" i="12"/>
  <c r="BF87" i="12" s="1"/>
  <c r="S87" i="12"/>
  <c r="BG87" i="12" s="1"/>
  <c r="T87" i="12"/>
  <c r="BH87" i="12" s="1"/>
  <c r="U87" i="12"/>
  <c r="BI87" i="12" s="1"/>
  <c r="P88" i="12"/>
  <c r="BD88" i="12" s="1"/>
  <c r="Q88" i="12"/>
  <c r="BE88" i="12" s="1"/>
  <c r="R88" i="12"/>
  <c r="BF88" i="12" s="1"/>
  <c r="S88" i="12"/>
  <c r="BG88" i="12" s="1"/>
  <c r="T88" i="12"/>
  <c r="BH88" i="12" s="1"/>
  <c r="U88" i="12"/>
  <c r="BI88" i="12" s="1"/>
  <c r="O77" i="12"/>
  <c r="BC77" i="12" s="1"/>
  <c r="O78" i="12"/>
  <c r="BC78" i="12" s="1"/>
  <c r="O79" i="12"/>
  <c r="BC79" i="12" s="1"/>
  <c r="O80" i="12"/>
  <c r="BC80" i="12" s="1"/>
  <c r="O81" i="12"/>
  <c r="BC81" i="12" s="1"/>
  <c r="O82" i="12"/>
  <c r="BC82" i="12" s="1"/>
  <c r="O83" i="12"/>
  <c r="BC83" i="12" s="1"/>
  <c r="O84" i="12"/>
  <c r="BC84" i="12" s="1"/>
  <c r="O85" i="12"/>
  <c r="BC85" i="12" s="1"/>
  <c r="O86" i="12"/>
  <c r="BC86" i="12" s="1"/>
  <c r="O87" i="12"/>
  <c r="BC87" i="12" s="1"/>
  <c r="O88" i="12"/>
  <c r="BC88" i="12" s="1"/>
  <c r="AO65" i="12"/>
  <c r="BJ65" i="12" s="1"/>
  <c r="AP65" i="12"/>
  <c r="BK65" i="12" s="1"/>
  <c r="AQ65" i="12"/>
  <c r="BL65" i="12" s="1"/>
  <c r="AR65" i="12"/>
  <c r="BM65" i="12" s="1"/>
  <c r="AS65" i="12"/>
  <c r="BN65" i="12" s="1"/>
  <c r="AT65" i="12"/>
  <c r="BO65" i="12" s="1"/>
  <c r="AU65" i="12"/>
  <c r="BP65" i="12" s="1"/>
  <c r="AO66" i="12"/>
  <c r="BJ66" i="12" s="1"/>
  <c r="AP66" i="12"/>
  <c r="BK66" i="12" s="1"/>
  <c r="AQ66" i="12"/>
  <c r="BL66" i="12" s="1"/>
  <c r="AR66" i="12"/>
  <c r="BM66" i="12" s="1"/>
  <c r="AS66" i="12"/>
  <c r="BN66" i="12" s="1"/>
  <c r="AT66" i="12"/>
  <c r="BO66" i="12" s="1"/>
  <c r="AU66" i="12"/>
  <c r="BP66" i="12" s="1"/>
  <c r="AO67" i="12"/>
  <c r="BJ67" i="12" s="1"/>
  <c r="AP67" i="12"/>
  <c r="BK67" i="12" s="1"/>
  <c r="AQ67" i="12"/>
  <c r="BL67" i="12" s="1"/>
  <c r="AR67" i="12"/>
  <c r="BM67" i="12" s="1"/>
  <c r="AS67" i="12"/>
  <c r="BN67" i="12" s="1"/>
  <c r="AT67" i="12"/>
  <c r="BO67" i="12" s="1"/>
  <c r="AU67" i="12"/>
  <c r="BP67" i="12" s="1"/>
  <c r="AO68" i="12"/>
  <c r="BJ68" i="12" s="1"/>
  <c r="AP68" i="12"/>
  <c r="BK68" i="12" s="1"/>
  <c r="AQ68" i="12"/>
  <c r="BL68" i="12" s="1"/>
  <c r="AR68" i="12"/>
  <c r="BM68" i="12" s="1"/>
  <c r="AS68" i="12"/>
  <c r="BN68" i="12" s="1"/>
  <c r="AT68" i="12"/>
  <c r="BO68" i="12" s="1"/>
  <c r="AU68" i="12"/>
  <c r="BP68" i="12" s="1"/>
  <c r="AO69" i="12"/>
  <c r="BJ69" i="12" s="1"/>
  <c r="AP69" i="12"/>
  <c r="BK69" i="12" s="1"/>
  <c r="AQ69" i="12"/>
  <c r="BL69" i="12" s="1"/>
  <c r="AR69" i="12"/>
  <c r="BM69" i="12" s="1"/>
  <c r="AS69" i="12"/>
  <c r="BN69" i="12" s="1"/>
  <c r="AT69" i="12"/>
  <c r="BO69" i="12" s="1"/>
  <c r="AU69" i="12"/>
  <c r="BP69" i="12" s="1"/>
  <c r="AO70" i="12"/>
  <c r="BJ70" i="12" s="1"/>
  <c r="AP70" i="12"/>
  <c r="BK70" i="12" s="1"/>
  <c r="AQ70" i="12"/>
  <c r="BL70" i="12" s="1"/>
  <c r="AR70" i="12"/>
  <c r="BM70" i="12" s="1"/>
  <c r="AS70" i="12"/>
  <c r="BN70" i="12" s="1"/>
  <c r="AT70" i="12"/>
  <c r="BO70" i="12" s="1"/>
  <c r="AU70" i="12"/>
  <c r="BP70" i="12" s="1"/>
  <c r="AO71" i="12"/>
  <c r="BJ71" i="12" s="1"/>
  <c r="AP71" i="12"/>
  <c r="BK71" i="12" s="1"/>
  <c r="AQ71" i="12"/>
  <c r="BL71" i="12" s="1"/>
  <c r="AR71" i="12"/>
  <c r="BM71" i="12" s="1"/>
  <c r="AS71" i="12"/>
  <c r="BN71" i="12" s="1"/>
  <c r="AT71" i="12"/>
  <c r="BO71" i="12" s="1"/>
  <c r="AU71" i="12"/>
  <c r="BP71" i="12" s="1"/>
  <c r="AO72" i="12"/>
  <c r="BJ72" i="12" s="1"/>
  <c r="AP72" i="12"/>
  <c r="BK72" i="12" s="1"/>
  <c r="AQ72" i="12"/>
  <c r="BL72" i="12" s="1"/>
  <c r="AR72" i="12"/>
  <c r="BM72" i="12" s="1"/>
  <c r="AS72" i="12"/>
  <c r="BN72" i="12" s="1"/>
  <c r="AT72" i="12"/>
  <c r="BO72" i="12" s="1"/>
  <c r="AU72" i="12"/>
  <c r="BP72" i="12" s="1"/>
  <c r="AO73" i="12"/>
  <c r="BJ73" i="12" s="1"/>
  <c r="AP73" i="12"/>
  <c r="BK73" i="12" s="1"/>
  <c r="AQ73" i="12"/>
  <c r="BL73" i="12" s="1"/>
  <c r="AR73" i="12"/>
  <c r="BM73" i="12" s="1"/>
  <c r="AS73" i="12"/>
  <c r="BN73" i="12" s="1"/>
  <c r="AT73" i="12"/>
  <c r="BO73" i="12" s="1"/>
  <c r="AU73" i="12"/>
  <c r="BP73" i="12" s="1"/>
  <c r="AO74" i="12"/>
  <c r="BJ74" i="12" s="1"/>
  <c r="AP74" i="12"/>
  <c r="BK74" i="12" s="1"/>
  <c r="AQ74" i="12"/>
  <c r="BL74" i="12" s="1"/>
  <c r="AR74" i="12"/>
  <c r="BM74" i="12" s="1"/>
  <c r="AS74" i="12"/>
  <c r="BN74" i="12" s="1"/>
  <c r="AT74" i="12"/>
  <c r="BO74" i="12" s="1"/>
  <c r="AU74" i="12"/>
  <c r="BP74" i="12" s="1"/>
  <c r="AO75" i="12"/>
  <c r="BJ75" i="12" s="1"/>
  <c r="AP75" i="12"/>
  <c r="BK75" i="12" s="1"/>
  <c r="AQ75" i="12"/>
  <c r="BL75" i="12" s="1"/>
  <c r="AR75" i="12"/>
  <c r="BM75" i="12" s="1"/>
  <c r="AS75" i="12"/>
  <c r="BN75" i="12" s="1"/>
  <c r="AT75" i="12"/>
  <c r="BO75" i="12" s="1"/>
  <c r="AU75" i="12"/>
  <c r="BP75" i="12" s="1"/>
  <c r="AO76" i="12"/>
  <c r="BJ76" i="12" s="1"/>
  <c r="AP76" i="12"/>
  <c r="BK76" i="12" s="1"/>
  <c r="AQ76" i="12"/>
  <c r="BL76" i="12" s="1"/>
  <c r="AR76" i="12"/>
  <c r="BM76" i="12" s="1"/>
  <c r="AS76" i="12"/>
  <c r="BN76" i="12" s="1"/>
  <c r="AT76" i="12"/>
  <c r="BO76" i="12" s="1"/>
  <c r="AU76" i="12"/>
  <c r="BP76" i="12" s="1"/>
  <c r="X65" i="12"/>
  <c r="AI65" i="12" s="1"/>
  <c r="Y65" i="12"/>
  <c r="AJ65" i="12" s="1"/>
  <c r="Z65" i="12"/>
  <c r="AK65" i="12" s="1"/>
  <c r="AA65" i="12"/>
  <c r="AL65" i="12" s="1"/>
  <c r="AB65" i="12"/>
  <c r="AM65" i="12" s="1"/>
  <c r="AC65" i="12"/>
  <c r="AN65" i="12" s="1"/>
  <c r="X66" i="12"/>
  <c r="AI66" i="12" s="1"/>
  <c r="Y66" i="12"/>
  <c r="AJ66" i="12" s="1"/>
  <c r="Z66" i="12"/>
  <c r="AK66" i="12" s="1"/>
  <c r="AA66" i="12"/>
  <c r="AL66" i="12" s="1"/>
  <c r="AB66" i="12"/>
  <c r="AM66" i="12" s="1"/>
  <c r="AC66" i="12"/>
  <c r="AN66" i="12" s="1"/>
  <c r="X67" i="12"/>
  <c r="AI67" i="12" s="1"/>
  <c r="Y67" i="12"/>
  <c r="AJ67" i="12" s="1"/>
  <c r="Z67" i="12"/>
  <c r="AK67" i="12" s="1"/>
  <c r="AA67" i="12"/>
  <c r="AL67" i="12" s="1"/>
  <c r="AB67" i="12"/>
  <c r="AM67" i="12" s="1"/>
  <c r="AC67" i="12"/>
  <c r="AN67" i="12" s="1"/>
  <c r="X68" i="12"/>
  <c r="AI68" i="12" s="1"/>
  <c r="Y68" i="12"/>
  <c r="AJ68" i="12" s="1"/>
  <c r="Z68" i="12"/>
  <c r="AK68" i="12" s="1"/>
  <c r="AA68" i="12"/>
  <c r="AL68" i="12" s="1"/>
  <c r="AB68" i="12"/>
  <c r="AM68" i="12" s="1"/>
  <c r="AC68" i="12"/>
  <c r="AN68" i="12" s="1"/>
  <c r="X69" i="12"/>
  <c r="AI69" i="12" s="1"/>
  <c r="Y69" i="12"/>
  <c r="AJ69" i="12" s="1"/>
  <c r="Z69" i="12"/>
  <c r="AK69" i="12" s="1"/>
  <c r="AA69" i="12"/>
  <c r="AL69" i="12" s="1"/>
  <c r="AB69" i="12"/>
  <c r="AM69" i="12" s="1"/>
  <c r="AC69" i="12"/>
  <c r="AN69" i="12" s="1"/>
  <c r="X70" i="12"/>
  <c r="AI70" i="12" s="1"/>
  <c r="Y70" i="12"/>
  <c r="AJ70" i="12" s="1"/>
  <c r="Z70" i="12"/>
  <c r="AK70" i="12" s="1"/>
  <c r="AA70" i="12"/>
  <c r="AL70" i="12" s="1"/>
  <c r="AB70" i="12"/>
  <c r="AM70" i="12" s="1"/>
  <c r="AC70" i="12"/>
  <c r="AN70" i="12" s="1"/>
  <c r="X71" i="12"/>
  <c r="AI71" i="12" s="1"/>
  <c r="Y71" i="12"/>
  <c r="AJ71" i="12" s="1"/>
  <c r="Z71" i="12"/>
  <c r="AK71" i="12" s="1"/>
  <c r="AA71" i="12"/>
  <c r="AL71" i="12" s="1"/>
  <c r="AB71" i="12"/>
  <c r="AM71" i="12" s="1"/>
  <c r="AC71" i="12"/>
  <c r="AN71" i="12" s="1"/>
  <c r="X72" i="12"/>
  <c r="AI72" i="12" s="1"/>
  <c r="Y72" i="12"/>
  <c r="AJ72" i="12" s="1"/>
  <c r="Z72" i="12"/>
  <c r="AK72" i="12" s="1"/>
  <c r="AA72" i="12"/>
  <c r="AL72" i="12" s="1"/>
  <c r="AB72" i="12"/>
  <c r="AM72" i="12" s="1"/>
  <c r="AC72" i="12"/>
  <c r="AN72" i="12" s="1"/>
  <c r="X73" i="12"/>
  <c r="AI73" i="12" s="1"/>
  <c r="Y73" i="12"/>
  <c r="AJ73" i="12" s="1"/>
  <c r="Z73" i="12"/>
  <c r="AK73" i="12" s="1"/>
  <c r="AA73" i="12"/>
  <c r="AL73" i="12" s="1"/>
  <c r="AB73" i="12"/>
  <c r="AM73" i="12" s="1"/>
  <c r="AC73" i="12"/>
  <c r="AN73" i="12" s="1"/>
  <c r="X74" i="12"/>
  <c r="AI74" i="12" s="1"/>
  <c r="Y74" i="12"/>
  <c r="AJ74" i="12" s="1"/>
  <c r="Z74" i="12"/>
  <c r="AK74" i="12" s="1"/>
  <c r="AA74" i="12"/>
  <c r="AL74" i="12" s="1"/>
  <c r="AB74" i="12"/>
  <c r="AM74" i="12" s="1"/>
  <c r="AC74" i="12"/>
  <c r="AN74" i="12" s="1"/>
  <c r="X75" i="12"/>
  <c r="AI75" i="12" s="1"/>
  <c r="Y75" i="12"/>
  <c r="AJ75" i="12" s="1"/>
  <c r="Z75" i="12"/>
  <c r="AK75" i="12" s="1"/>
  <c r="AA75" i="12"/>
  <c r="AL75" i="12" s="1"/>
  <c r="AB75" i="12"/>
  <c r="AM75" i="12" s="1"/>
  <c r="AC75" i="12"/>
  <c r="AN75" i="12" s="1"/>
  <c r="Y76" i="12"/>
  <c r="AJ76" i="12" s="1"/>
  <c r="Z76" i="12"/>
  <c r="AK76" i="12" s="1"/>
  <c r="AA76" i="12"/>
  <c r="AL76" i="12" s="1"/>
  <c r="AB76" i="12"/>
  <c r="AM76" i="12" s="1"/>
  <c r="AC76" i="12"/>
  <c r="AN76" i="12" s="1"/>
  <c r="W65" i="12"/>
  <c r="AH65" i="12" s="1"/>
  <c r="W66" i="12"/>
  <c r="AH66" i="12" s="1"/>
  <c r="W67" i="12"/>
  <c r="AH67" i="12" s="1"/>
  <c r="W68" i="12"/>
  <c r="AH68" i="12" s="1"/>
  <c r="W69" i="12"/>
  <c r="AH69" i="12" s="1"/>
  <c r="W70" i="12"/>
  <c r="AH70" i="12" s="1"/>
  <c r="W71" i="12"/>
  <c r="AH71" i="12" s="1"/>
  <c r="W72" i="12"/>
  <c r="AH72" i="12" s="1"/>
  <c r="W73" i="12"/>
  <c r="AH73" i="12" s="1"/>
  <c r="W74" i="12"/>
  <c r="AH74" i="12" s="1"/>
  <c r="W75" i="12"/>
  <c r="AH75" i="12" s="1"/>
  <c r="W52" i="12"/>
  <c r="AH52" i="12" s="1"/>
  <c r="P52" i="12"/>
  <c r="Q52" i="12"/>
  <c r="R52" i="12"/>
  <c r="S52" i="12"/>
  <c r="T52" i="12"/>
  <c r="U52" i="12"/>
  <c r="P65" i="12"/>
  <c r="BD65" i="12" s="1"/>
  <c r="Q65" i="12"/>
  <c r="BE65" i="12" s="1"/>
  <c r="R65" i="12"/>
  <c r="BF65" i="12" s="1"/>
  <c r="S65" i="12"/>
  <c r="BG65" i="12" s="1"/>
  <c r="T65" i="12"/>
  <c r="BH65" i="12" s="1"/>
  <c r="U65" i="12"/>
  <c r="BI65" i="12" s="1"/>
  <c r="P66" i="12"/>
  <c r="BD66" i="12" s="1"/>
  <c r="Q66" i="12"/>
  <c r="BE66" i="12" s="1"/>
  <c r="R66" i="12"/>
  <c r="BF66" i="12" s="1"/>
  <c r="S66" i="12"/>
  <c r="BG66" i="12" s="1"/>
  <c r="T66" i="12"/>
  <c r="BH66" i="12" s="1"/>
  <c r="U66" i="12"/>
  <c r="BI66" i="12" s="1"/>
  <c r="P67" i="12"/>
  <c r="BD67" i="12" s="1"/>
  <c r="Q67" i="12"/>
  <c r="BE67" i="12" s="1"/>
  <c r="R67" i="12"/>
  <c r="BF67" i="12" s="1"/>
  <c r="S67" i="12"/>
  <c r="BG67" i="12" s="1"/>
  <c r="T67" i="12"/>
  <c r="BH67" i="12" s="1"/>
  <c r="U67" i="12"/>
  <c r="BI67" i="12" s="1"/>
  <c r="P68" i="12"/>
  <c r="BD68" i="12" s="1"/>
  <c r="Q68" i="12"/>
  <c r="BE68" i="12" s="1"/>
  <c r="R68" i="12"/>
  <c r="BF68" i="12" s="1"/>
  <c r="S68" i="12"/>
  <c r="BG68" i="12" s="1"/>
  <c r="T68" i="12"/>
  <c r="BH68" i="12" s="1"/>
  <c r="U68" i="12"/>
  <c r="BI68" i="12" s="1"/>
  <c r="P69" i="12"/>
  <c r="BD69" i="12" s="1"/>
  <c r="Q69" i="12"/>
  <c r="BE69" i="12" s="1"/>
  <c r="R69" i="12"/>
  <c r="BF69" i="12" s="1"/>
  <c r="S69" i="12"/>
  <c r="BG69" i="12" s="1"/>
  <c r="T69" i="12"/>
  <c r="BH69" i="12" s="1"/>
  <c r="U69" i="12"/>
  <c r="BI69" i="12" s="1"/>
  <c r="P70" i="12"/>
  <c r="BD70" i="12" s="1"/>
  <c r="Q70" i="12"/>
  <c r="BE70" i="12" s="1"/>
  <c r="R70" i="12"/>
  <c r="BF70" i="12" s="1"/>
  <c r="S70" i="12"/>
  <c r="BG70" i="12" s="1"/>
  <c r="T70" i="12"/>
  <c r="BH70" i="12" s="1"/>
  <c r="U70" i="12"/>
  <c r="BI70" i="12" s="1"/>
  <c r="P71" i="12"/>
  <c r="BD71" i="12" s="1"/>
  <c r="Q71" i="12"/>
  <c r="BE71" i="12" s="1"/>
  <c r="R71" i="12"/>
  <c r="BF71" i="12" s="1"/>
  <c r="S71" i="12"/>
  <c r="BG71" i="12" s="1"/>
  <c r="T71" i="12"/>
  <c r="BH71" i="12" s="1"/>
  <c r="U71" i="12"/>
  <c r="BI71" i="12" s="1"/>
  <c r="P72" i="12"/>
  <c r="BD72" i="12" s="1"/>
  <c r="Q72" i="12"/>
  <c r="BE72" i="12" s="1"/>
  <c r="R72" i="12"/>
  <c r="BF72" i="12" s="1"/>
  <c r="S72" i="12"/>
  <c r="BG72" i="12" s="1"/>
  <c r="T72" i="12"/>
  <c r="BH72" i="12" s="1"/>
  <c r="U72" i="12"/>
  <c r="BI72" i="12" s="1"/>
  <c r="P73" i="12"/>
  <c r="BD73" i="12" s="1"/>
  <c r="Q73" i="12"/>
  <c r="BE73" i="12" s="1"/>
  <c r="R73" i="12"/>
  <c r="BF73" i="12" s="1"/>
  <c r="S73" i="12"/>
  <c r="BG73" i="12" s="1"/>
  <c r="T73" i="12"/>
  <c r="BH73" i="12" s="1"/>
  <c r="U73" i="12"/>
  <c r="BI73" i="12" s="1"/>
  <c r="P74" i="12"/>
  <c r="BD74" i="12" s="1"/>
  <c r="Q74" i="12"/>
  <c r="BE74" i="12" s="1"/>
  <c r="R74" i="12"/>
  <c r="BF74" i="12" s="1"/>
  <c r="S74" i="12"/>
  <c r="BG74" i="12" s="1"/>
  <c r="T74" i="12"/>
  <c r="BH74" i="12" s="1"/>
  <c r="U74" i="12"/>
  <c r="BI74" i="12" s="1"/>
  <c r="P75" i="12"/>
  <c r="BD75" i="12" s="1"/>
  <c r="Q75" i="12"/>
  <c r="BE75" i="12" s="1"/>
  <c r="R75" i="12"/>
  <c r="BF75" i="12" s="1"/>
  <c r="S75" i="12"/>
  <c r="BG75" i="12" s="1"/>
  <c r="T75" i="12"/>
  <c r="BH75" i="12" s="1"/>
  <c r="U75" i="12"/>
  <c r="BI75" i="12" s="1"/>
  <c r="O65" i="12"/>
  <c r="BC65" i="12" s="1"/>
  <c r="O66" i="12"/>
  <c r="BC66" i="12" s="1"/>
  <c r="O67" i="12"/>
  <c r="BC67" i="12" s="1"/>
  <c r="O68" i="12"/>
  <c r="BC68" i="12" s="1"/>
  <c r="O69" i="12"/>
  <c r="BC69" i="12" s="1"/>
  <c r="O70" i="12"/>
  <c r="BC70" i="12" s="1"/>
  <c r="O71" i="12"/>
  <c r="BC71" i="12" s="1"/>
  <c r="O72" i="12"/>
  <c r="BC72" i="12" s="1"/>
  <c r="O73" i="12"/>
  <c r="BC73" i="12" s="1"/>
  <c r="O74" i="12"/>
  <c r="BC74" i="12" s="1"/>
  <c r="O75" i="12"/>
  <c r="BC75" i="12" s="1"/>
  <c r="O76" i="12"/>
  <c r="BC76" i="12" s="1"/>
  <c r="AW62" i="12" l="1"/>
  <c r="AX60" i="12"/>
  <c r="AW55" i="12"/>
  <c r="BB61" i="12"/>
  <c r="BA56" i="12"/>
  <c r="AX53" i="12"/>
  <c r="BS61" i="12"/>
  <c r="BA61" i="12"/>
  <c r="AZ56" i="12"/>
  <c r="AW53" i="12"/>
  <c r="AZ61" i="12"/>
  <c r="BA54" i="12"/>
  <c r="BW62" i="12"/>
  <c r="BW54" i="12"/>
  <c r="BB64" i="12"/>
  <c r="AW63" i="12"/>
  <c r="AY61" i="12"/>
  <c r="AV58" i="12"/>
  <c r="AZ54" i="12"/>
  <c r="BW57" i="12"/>
  <c r="AY60" i="12"/>
  <c r="BA63" i="12"/>
  <c r="AZ58" i="12"/>
  <c r="AY53" i="12"/>
  <c r="AZ63" i="12"/>
  <c r="AY58" i="12"/>
  <c r="AY63" i="12"/>
  <c r="AX58" i="12"/>
  <c r="AX63" i="12"/>
  <c r="AY56" i="12"/>
  <c r="AV53" i="12"/>
  <c r="AX61" i="12"/>
  <c r="AZ59" i="12"/>
  <c r="BB57" i="12"/>
  <c r="AY54" i="12"/>
  <c r="BB63" i="12"/>
  <c r="AV62" i="12"/>
  <c r="BB56" i="12"/>
  <c r="AW60" i="12"/>
  <c r="AV55" i="12"/>
  <c r="AV60" i="12"/>
  <c r="BB54" i="12"/>
  <c r="AW58" i="12"/>
  <c r="BS56" i="12"/>
  <c r="BQ53" i="12"/>
  <c r="BW64" i="12"/>
  <c r="BV64" i="12"/>
  <c r="BV54" i="12"/>
  <c r="AX62" i="12"/>
  <c r="BS77" i="12"/>
  <c r="BQ62" i="12"/>
  <c r="BU64" i="12"/>
  <c r="BU62" i="12"/>
  <c r="BU60" i="12"/>
  <c r="BU58" i="12"/>
  <c r="BU56" i="12"/>
  <c r="BU54" i="12"/>
  <c r="BT60" i="12"/>
  <c r="BT58" i="12"/>
  <c r="BT56" i="12"/>
  <c r="BT54" i="12"/>
  <c r="AX59" i="12"/>
  <c r="AZ57" i="12"/>
  <c r="BB55" i="12"/>
  <c r="AW54" i="12"/>
  <c r="AX82" i="12"/>
  <c r="AX80" i="12"/>
  <c r="BQ60" i="12"/>
  <c r="BS64" i="12"/>
  <c r="BS60" i="12"/>
  <c r="BS58" i="12"/>
  <c r="BS54" i="12"/>
  <c r="BA58" i="12"/>
  <c r="BR56" i="12"/>
  <c r="AV82" i="12"/>
  <c r="AW82" i="12"/>
  <c r="BR60" i="12"/>
  <c r="BR58" i="12"/>
  <c r="BR54" i="12"/>
  <c r="AW64" i="12"/>
  <c r="BA60" i="12"/>
  <c r="BW61" i="12"/>
  <c r="BW59" i="12"/>
  <c r="AV64" i="12"/>
  <c r="BB58" i="12"/>
  <c r="AW57" i="12"/>
  <c r="AY55" i="12"/>
  <c r="BA53" i="12"/>
  <c r="BU61" i="12"/>
  <c r="BV61" i="12"/>
  <c r="AV57" i="12"/>
  <c r="AX55" i="12"/>
  <c r="AZ53" i="12"/>
  <c r="BS57" i="12"/>
  <c r="BU55" i="12"/>
  <c r="BQ63" i="12"/>
  <c r="BV62" i="12"/>
  <c r="BS62" i="12"/>
  <c r="BQ59" i="12"/>
  <c r="AX57" i="12"/>
  <c r="BW56" i="12"/>
  <c r="BV60" i="12"/>
  <c r="BV58" i="12"/>
  <c r="BV56" i="12"/>
  <c r="BQ64" i="12"/>
  <c r="BR57" i="12"/>
  <c r="BT62" i="12"/>
  <c r="AV59" i="12"/>
  <c r="BR64" i="12"/>
  <c r="AZ55" i="12"/>
  <c r="BW53" i="12"/>
  <c r="BV63" i="12"/>
  <c r="BV53" i="12"/>
  <c r="BU63" i="12"/>
  <c r="BT55" i="12"/>
  <c r="BQ55" i="12"/>
  <c r="BT63" i="12"/>
  <c r="BT53" i="12"/>
  <c r="BS55" i="12"/>
  <c r="BS53" i="12"/>
  <c r="AY62" i="12"/>
  <c r="BR62" i="12"/>
  <c r="BB53" i="12"/>
  <c r="BW63" i="12"/>
  <c r="BW58" i="12"/>
  <c r="BQ57" i="12"/>
  <c r="BU53" i="12"/>
  <c r="BR55" i="12"/>
  <c r="BR53" i="12"/>
  <c r="BT57" i="12"/>
  <c r="BB81" i="12"/>
  <c r="AZ83" i="12"/>
  <c r="AV80" i="12"/>
  <c r="AW87" i="12"/>
  <c r="BB79" i="12"/>
  <c r="BT86" i="12"/>
  <c r="BT78" i="12"/>
  <c r="AX83" i="12"/>
  <c r="BR83" i="12"/>
  <c r="AY82" i="12"/>
  <c r="AW83" i="12"/>
  <c r="AX88" i="12"/>
  <c r="BV88" i="12"/>
  <c r="AW80" i="12"/>
  <c r="BV80" i="12"/>
  <c r="BU80" i="12"/>
  <c r="BQ82" i="12"/>
  <c r="BW81" i="12"/>
  <c r="AX85" i="12"/>
  <c r="AX84" i="12"/>
  <c r="AV87" i="12"/>
  <c r="BA86" i="12"/>
  <c r="AV81" i="12"/>
  <c r="BB85" i="12"/>
  <c r="BA85" i="12"/>
  <c r="AW79" i="12"/>
  <c r="BS80" i="12"/>
  <c r="AV79" i="12"/>
  <c r="AZ87" i="12"/>
  <c r="AZ85" i="12"/>
  <c r="BR78" i="12"/>
  <c r="AY85" i="12"/>
  <c r="AY83" i="12"/>
  <c r="BQ87" i="12"/>
  <c r="BW79" i="12"/>
  <c r="BV81" i="12"/>
  <c r="AV88" i="12"/>
  <c r="BB86" i="12"/>
  <c r="BS86" i="12"/>
  <c r="AZ77" i="12"/>
  <c r="BR84" i="12"/>
  <c r="BB69" i="12"/>
  <c r="BV70" i="12"/>
  <c r="AV69" i="12"/>
  <c r="BU85" i="12"/>
  <c r="BU83" i="12"/>
  <c r="BU79" i="12"/>
  <c r="BB88" i="12"/>
  <c r="BB84" i="12"/>
  <c r="BB80" i="12"/>
  <c r="BB78" i="12"/>
  <c r="BQ74" i="12"/>
  <c r="BT87" i="12"/>
  <c r="AV86" i="12"/>
  <c r="BA88" i="12"/>
  <c r="BA84" i="12"/>
  <c r="BA82" i="12"/>
  <c r="BA78" i="12"/>
  <c r="AV71" i="12"/>
  <c r="BV83" i="12"/>
  <c r="AW76" i="12"/>
  <c r="BS83" i="12"/>
  <c r="AZ86" i="12"/>
  <c r="AZ84" i="12"/>
  <c r="AZ82" i="12"/>
  <c r="AZ78" i="12"/>
  <c r="BS68" i="12"/>
  <c r="BR87" i="12"/>
  <c r="AY84" i="12"/>
  <c r="BW87" i="12"/>
  <c r="BQ78" i="12"/>
  <c r="BB73" i="12"/>
  <c r="AZ73" i="12"/>
  <c r="AZ71" i="12"/>
  <c r="BW85" i="12"/>
  <c r="BW77" i="12"/>
  <c r="AX81" i="12"/>
  <c r="AX77" i="12"/>
  <c r="AY79" i="12"/>
  <c r="BQ81" i="12"/>
  <c r="BV77" i="12"/>
  <c r="AW81" i="12"/>
  <c r="BQ83" i="12"/>
  <c r="BU77" i="12"/>
  <c r="BS81" i="12"/>
  <c r="BW73" i="12"/>
  <c r="BA81" i="12"/>
  <c r="BQ80" i="12"/>
  <c r="BT79" i="12"/>
  <c r="BT81" i="12"/>
  <c r="AV83" i="12"/>
  <c r="BW71" i="12"/>
  <c r="BR79" i="12"/>
  <c r="BB77" i="12"/>
  <c r="BU87" i="12"/>
  <c r="BW80" i="12"/>
  <c r="BA76" i="12"/>
  <c r="BW86" i="12"/>
  <c r="BW84" i="12"/>
  <c r="BW82" i="12"/>
  <c r="BV86" i="12"/>
  <c r="BV84" i="12"/>
  <c r="BV78" i="12"/>
  <c r="AW88" i="12"/>
  <c r="AW84" i="12"/>
  <c r="BQ86" i="12"/>
  <c r="BU88" i="12"/>
  <c r="BU84" i="12"/>
  <c r="BU82" i="12"/>
  <c r="BB87" i="12"/>
  <c r="BA77" i="12"/>
  <c r="AW74" i="12"/>
  <c r="AW70" i="12"/>
  <c r="AW68" i="12"/>
  <c r="BT84" i="12"/>
  <c r="BT82" i="12"/>
  <c r="BA87" i="12"/>
  <c r="BA83" i="12"/>
  <c r="BA79" i="12"/>
  <c r="BS85" i="12"/>
  <c r="BT83" i="12"/>
  <c r="BS88" i="12"/>
  <c r="BS82" i="12"/>
  <c r="BW66" i="12"/>
  <c r="BA73" i="12"/>
  <c r="BR86" i="12"/>
  <c r="BR82" i="12"/>
  <c r="AV78" i="12"/>
  <c r="AY81" i="12"/>
  <c r="AY77" i="12"/>
  <c r="BS87" i="12"/>
  <c r="AV77" i="12"/>
  <c r="BT88" i="12"/>
  <c r="BV85" i="12"/>
  <c r="BT80" i="12"/>
  <c r="AV84" i="12"/>
  <c r="AY86" i="12"/>
  <c r="AW85" i="12"/>
  <c r="AY78" i="12"/>
  <c r="AW77" i="12"/>
  <c r="AZ88" i="12"/>
  <c r="AZ80" i="12"/>
  <c r="BT77" i="12"/>
  <c r="AV85" i="12"/>
  <c r="BU81" i="12"/>
  <c r="BW78" i="12"/>
  <c r="AX78" i="12"/>
  <c r="AY88" i="12"/>
  <c r="AY80" i="12"/>
  <c r="BV87" i="12"/>
  <c r="BR85" i="12"/>
  <c r="BQ88" i="12"/>
  <c r="AX86" i="12"/>
  <c r="AZ79" i="12"/>
  <c r="BQ79" i="12"/>
  <c r="BR88" i="12"/>
  <c r="BV82" i="12"/>
  <c r="BR80" i="12"/>
  <c r="BB82" i="12"/>
  <c r="BQ85" i="12"/>
  <c r="BV79" i="12"/>
  <c r="BR77" i="12"/>
  <c r="BS84" i="12"/>
  <c r="BQ77" i="12"/>
  <c r="AX87" i="12"/>
  <c r="AX79" i="12"/>
  <c r="BU86" i="12"/>
  <c r="BW88" i="12"/>
  <c r="BQ84" i="12"/>
  <c r="BR81" i="12"/>
  <c r="BU78" i="12"/>
  <c r="AZ81" i="12"/>
  <c r="BW83" i="12"/>
  <c r="BS79" i="12"/>
  <c r="BB83" i="12"/>
  <c r="AW86" i="12"/>
  <c r="BA80" i="12"/>
  <c r="AW78" i="12"/>
  <c r="BT85" i="12"/>
  <c r="BS78" i="12"/>
  <c r="BT66" i="12"/>
  <c r="AW72" i="12"/>
  <c r="BW68" i="12"/>
  <c r="BB75" i="12"/>
  <c r="AX73" i="12"/>
  <c r="BB71" i="12"/>
  <c r="BV68" i="12"/>
  <c r="AV65" i="12"/>
  <c r="AY66" i="12"/>
  <c r="BU68" i="12"/>
  <c r="AW73" i="12"/>
  <c r="BQ67" i="12"/>
  <c r="BB74" i="12"/>
  <c r="AV68" i="12"/>
  <c r="BQ66" i="12"/>
  <c r="BS71" i="12"/>
  <c r="AV73" i="12"/>
  <c r="BR71" i="12"/>
  <c r="AX76" i="12"/>
  <c r="AX74" i="12"/>
  <c r="AX72" i="12"/>
  <c r="AX66" i="12"/>
  <c r="BV74" i="12"/>
  <c r="BU70" i="12"/>
  <c r="BA75" i="12"/>
  <c r="BA69" i="12"/>
  <c r="BT70" i="12"/>
  <c r="AZ75" i="12"/>
  <c r="AY73" i="12"/>
  <c r="AY71" i="12"/>
  <c r="BA67" i="12"/>
  <c r="BS67" i="12"/>
  <c r="AZ67" i="12"/>
  <c r="BS76" i="12"/>
  <c r="AY69" i="12"/>
  <c r="BR72" i="12"/>
  <c r="BR70" i="12"/>
  <c r="AV66" i="12"/>
  <c r="AX71" i="12"/>
  <c r="AX69" i="12"/>
  <c r="BR65" i="12"/>
  <c r="BB65" i="12"/>
  <c r="AY67" i="12"/>
  <c r="AW71" i="12"/>
  <c r="AW69" i="12"/>
  <c r="BS75" i="12"/>
  <c r="BU73" i="12"/>
  <c r="BV66" i="12"/>
  <c r="BU74" i="12"/>
  <c r="BW75" i="12"/>
  <c r="BT74" i="12"/>
  <c r="AZ69" i="12"/>
  <c r="AV76" i="12"/>
  <c r="BB72" i="12"/>
  <c r="BB70" i="12"/>
  <c r="BQ73" i="12"/>
  <c r="BV67" i="12"/>
  <c r="BA74" i="12"/>
  <c r="BA72" i="12"/>
  <c r="BB67" i="12"/>
  <c r="BA65" i="12"/>
  <c r="AZ65" i="12"/>
  <c r="BQ69" i="12"/>
  <c r="AZ72" i="12"/>
  <c r="BU76" i="12"/>
  <c r="BT68" i="12"/>
  <c r="BR74" i="12"/>
  <c r="BA70" i="12"/>
  <c r="BR66" i="12"/>
  <c r="BS72" i="12"/>
  <c r="AV67" i="12"/>
  <c r="AY65" i="12"/>
  <c r="AX75" i="12"/>
  <c r="AX67" i="12"/>
  <c r="AV74" i="12"/>
  <c r="AW75" i="12"/>
  <c r="AW67" i="12"/>
  <c r="BS65" i="12"/>
  <c r="BV73" i="12"/>
  <c r="BV69" i="12"/>
  <c r="BB76" i="12"/>
  <c r="BB66" i="12"/>
  <c r="AV72" i="12"/>
  <c r="BQ68" i="12"/>
  <c r="AV75" i="12"/>
  <c r="BA68" i="12"/>
  <c r="BT76" i="12"/>
  <c r="AZ76" i="12"/>
  <c r="AZ68" i="12"/>
  <c r="AY68" i="12"/>
  <c r="AY76" i="12"/>
  <c r="AY70" i="12"/>
  <c r="AY74" i="12"/>
  <c r="AY72" i="12"/>
  <c r="BT72" i="12"/>
  <c r="BQ72" i="12"/>
  <c r="BS74" i="12"/>
  <c r="BS70" i="12"/>
  <c r="BS66" i="12"/>
  <c r="AY75" i="12"/>
  <c r="AX70" i="12"/>
  <c r="BW65" i="12"/>
  <c r="AX65" i="12"/>
  <c r="BV65" i="12"/>
  <c r="AW65" i="12"/>
  <c r="BV75" i="12"/>
  <c r="BB68" i="12"/>
  <c r="BU75" i="12"/>
  <c r="BU69" i="12"/>
  <c r="BU65" i="12"/>
  <c r="BA66" i="12"/>
  <c r="BW67" i="12"/>
  <c r="AW66" i="12"/>
  <c r="BR69" i="12"/>
  <c r="BT75" i="12"/>
  <c r="BT69" i="12"/>
  <c r="BT65" i="12"/>
  <c r="AZ70" i="12"/>
  <c r="BW72" i="12"/>
  <c r="BQ65" i="12"/>
  <c r="BR73" i="12"/>
  <c r="BR67" i="12"/>
  <c r="AX68" i="12"/>
  <c r="BR75" i="12"/>
  <c r="BQ70" i="12"/>
  <c r="BU71" i="12"/>
  <c r="BU67" i="12"/>
  <c r="BR68" i="12"/>
  <c r="BT73" i="12"/>
  <c r="BT67" i="12"/>
  <c r="AZ74" i="12"/>
  <c r="AZ66" i="12"/>
  <c r="AV70" i="12"/>
  <c r="BA71" i="12"/>
  <c r="BQ76" i="12"/>
  <c r="BW74" i="12"/>
  <c r="BR76" i="12"/>
  <c r="BV76" i="12"/>
  <c r="BU72" i="12"/>
  <c r="BW69" i="12"/>
  <c r="BQ71" i="12"/>
  <c r="BT71" i="12"/>
  <c r="BS73" i="12"/>
  <c r="BW76" i="12"/>
  <c r="BW70" i="12"/>
  <c r="BQ75" i="12"/>
  <c r="BV72" i="12"/>
  <c r="BU66" i="12"/>
  <c r="BS69" i="12"/>
  <c r="BV71" i="12"/>
  <c r="AE24" i="5" l="1"/>
  <c r="AE25" i="5"/>
  <c r="AE26" i="5"/>
  <c r="AE28" i="5"/>
  <c r="AE30" i="5"/>
  <c r="AE36" i="5"/>
  <c r="AE40" i="5"/>
  <c r="Q5" i="5"/>
  <c r="J6" i="5"/>
  <c r="V6" i="5" s="1"/>
  <c r="AE6" i="5" s="1"/>
  <c r="J7" i="5"/>
  <c r="V7" i="5" s="1"/>
  <c r="AE7" i="5" s="1"/>
  <c r="J8" i="5"/>
  <c r="V8" i="5" s="1"/>
  <c r="AE8" i="5" s="1"/>
  <c r="J9" i="5"/>
  <c r="V9" i="5" s="1"/>
  <c r="AE9" i="5" s="1"/>
  <c r="J10" i="5"/>
  <c r="V10" i="5" s="1"/>
  <c r="AE10" i="5" s="1"/>
  <c r="J11" i="5"/>
  <c r="V11" i="5" s="1"/>
  <c r="AE11" i="5" s="1"/>
  <c r="J12" i="5"/>
  <c r="V12" i="5" s="1"/>
  <c r="AE12" i="5" s="1"/>
  <c r="J13" i="5"/>
  <c r="V13" i="5" s="1"/>
  <c r="AE13" i="5" s="1"/>
  <c r="J14" i="5"/>
  <c r="V14" i="5" s="1"/>
  <c r="AE14" i="5" s="1"/>
  <c r="J15" i="5"/>
  <c r="V15" i="5" s="1"/>
  <c r="AE15" i="5" s="1"/>
  <c r="J16" i="5"/>
  <c r="V16" i="5" s="1"/>
  <c r="AE16" i="5" s="1"/>
  <c r="J17" i="5"/>
  <c r="V17" i="5" s="1"/>
  <c r="AE17" i="5" s="1"/>
  <c r="J18" i="5"/>
  <c r="V18" i="5" s="1"/>
  <c r="AE18" i="5" s="1"/>
  <c r="J19" i="5"/>
  <c r="V19" i="5" s="1"/>
  <c r="AE19" i="5" s="1"/>
  <c r="J20" i="5"/>
  <c r="V20" i="5" s="1"/>
  <c r="AE20" i="5" s="1"/>
  <c r="J21" i="5"/>
  <c r="V21" i="5" s="1"/>
  <c r="AE21" i="5" s="1"/>
  <c r="J22" i="5"/>
  <c r="V22" i="5" s="1"/>
  <c r="AE22" i="5" s="1"/>
  <c r="J23" i="5"/>
  <c r="V23" i="5" s="1"/>
  <c r="AE23" i="5" s="1"/>
  <c r="J24" i="5"/>
  <c r="V24" i="5" s="1"/>
  <c r="J25" i="5"/>
  <c r="V25" i="5" s="1"/>
  <c r="J26" i="5"/>
  <c r="V26" i="5" s="1"/>
  <c r="J27" i="5"/>
  <c r="V27" i="5" s="1"/>
  <c r="AE27" i="5" s="1"/>
  <c r="J28" i="5"/>
  <c r="V28" i="5" s="1"/>
  <c r="J29" i="5"/>
  <c r="V29" i="5" s="1"/>
  <c r="AE29" i="5" s="1"/>
  <c r="J30" i="5"/>
  <c r="V30" i="5" s="1"/>
  <c r="J31" i="5"/>
  <c r="V31" i="5" s="1"/>
  <c r="AE31" i="5" s="1"/>
  <c r="J32" i="5"/>
  <c r="V32" i="5" s="1"/>
  <c r="AE32" i="5" s="1"/>
  <c r="J33" i="5"/>
  <c r="V33" i="5" s="1"/>
  <c r="AE33" i="5" s="1"/>
  <c r="J34" i="5"/>
  <c r="V34" i="5" s="1"/>
  <c r="AE34" i="5" s="1"/>
  <c r="J35" i="5"/>
  <c r="V35" i="5" s="1"/>
  <c r="AE35" i="5" s="1"/>
  <c r="J36" i="5"/>
  <c r="V36" i="5" s="1"/>
  <c r="J37" i="5"/>
  <c r="V37" i="5" s="1"/>
  <c r="AE37" i="5" s="1"/>
  <c r="J38" i="5"/>
  <c r="V38" i="5" s="1"/>
  <c r="AE38" i="5" s="1"/>
  <c r="J39" i="5"/>
  <c r="V39" i="5" s="1"/>
  <c r="AE39" i="5" s="1"/>
  <c r="J40" i="5"/>
  <c r="V40" i="5" s="1"/>
  <c r="J41" i="5"/>
  <c r="V41" i="5" s="1"/>
  <c r="AE41" i="5" s="1"/>
  <c r="J42" i="5"/>
  <c r="V42" i="5" s="1"/>
  <c r="AE42" i="5" s="1"/>
  <c r="J5" i="5"/>
  <c r="V5" i="5" s="1"/>
  <c r="AE5" i="5" s="1"/>
  <c r="L6" i="5"/>
  <c r="X6" i="5" s="1"/>
  <c r="AG6" i="5" s="1"/>
  <c r="L7" i="5"/>
  <c r="AW7" i="5" s="1"/>
  <c r="L8" i="5"/>
  <c r="AW8" i="5" s="1"/>
  <c r="L9" i="5"/>
  <c r="AW9" i="5" s="1"/>
  <c r="L10" i="5"/>
  <c r="X10" i="5" s="1"/>
  <c r="AG10" i="5" s="1"/>
  <c r="L11" i="5"/>
  <c r="X11" i="5" s="1"/>
  <c r="AG11" i="5" s="1"/>
  <c r="L12" i="5"/>
  <c r="AW12" i="5" s="1"/>
  <c r="L13" i="5"/>
  <c r="X13" i="5" s="1"/>
  <c r="AG13" i="5" s="1"/>
  <c r="L14" i="5"/>
  <c r="X14" i="5" s="1"/>
  <c r="AG14" i="5" s="1"/>
  <c r="L15" i="5"/>
  <c r="X15" i="5" s="1"/>
  <c r="AG15" i="5" s="1"/>
  <c r="L16" i="5"/>
  <c r="X16" i="5" s="1"/>
  <c r="AG16" i="5" s="1"/>
  <c r="L17" i="5"/>
  <c r="AW17" i="5" s="1"/>
  <c r="L18" i="5"/>
  <c r="AW18" i="5" s="1"/>
  <c r="L19" i="5"/>
  <c r="AW19" i="5" s="1"/>
  <c r="L20" i="5"/>
  <c r="X20" i="5" s="1"/>
  <c r="AG20" i="5" s="1"/>
  <c r="L21" i="5"/>
  <c r="AW21" i="5" s="1"/>
  <c r="L22" i="5"/>
  <c r="AW22" i="5" s="1"/>
  <c r="L23" i="5"/>
  <c r="AW23" i="5" s="1"/>
  <c r="L24" i="5"/>
  <c r="AW24" i="5" s="1"/>
  <c r="L25" i="5"/>
  <c r="AW25" i="5" s="1"/>
  <c r="L26" i="5"/>
  <c r="AW26" i="5" s="1"/>
  <c r="L27" i="5"/>
  <c r="AW27" i="5" s="1"/>
  <c r="L28" i="5"/>
  <c r="AW28" i="5" s="1"/>
  <c r="L29" i="5"/>
  <c r="AW29" i="5" s="1"/>
  <c r="L30" i="5"/>
  <c r="X30" i="5" s="1"/>
  <c r="AG30" i="5" s="1"/>
  <c r="L31" i="5"/>
  <c r="AW31" i="5" s="1"/>
  <c r="L32" i="5"/>
  <c r="AW32" i="5" s="1"/>
  <c r="L33" i="5"/>
  <c r="AW33" i="5" s="1"/>
  <c r="L34" i="5"/>
  <c r="AW34" i="5" s="1"/>
  <c r="L35" i="5"/>
  <c r="X35" i="5" s="1"/>
  <c r="AG35" i="5" s="1"/>
  <c r="L36" i="5"/>
  <c r="X36" i="5" s="1"/>
  <c r="AG36" i="5" s="1"/>
  <c r="L37" i="5"/>
  <c r="X37" i="5" s="1"/>
  <c r="AG37" i="5" s="1"/>
  <c r="L38" i="5"/>
  <c r="X38" i="5" s="1"/>
  <c r="AG38" i="5" s="1"/>
  <c r="L39" i="5"/>
  <c r="X39" i="5" s="1"/>
  <c r="AG39" i="5" s="1"/>
  <c r="L40" i="5"/>
  <c r="X40" i="5" s="1"/>
  <c r="AG40" i="5" s="1"/>
  <c r="L41" i="5"/>
  <c r="AW41" i="5" s="1"/>
  <c r="L42" i="5"/>
  <c r="X42" i="5" s="1"/>
  <c r="AG42" i="5" s="1"/>
  <c r="L5" i="5"/>
  <c r="X8" i="5"/>
  <c r="AG8" i="5" s="1"/>
  <c r="AV7" i="5"/>
  <c r="AV8" i="5"/>
  <c r="AV9" i="5"/>
  <c r="AV10" i="5"/>
  <c r="AV11" i="5"/>
  <c r="AV12" i="5"/>
  <c r="AV13" i="5"/>
  <c r="AV14" i="5"/>
  <c r="AV15" i="5"/>
  <c r="AV16" i="5"/>
  <c r="AV17" i="5"/>
  <c r="AV18" i="5"/>
  <c r="AV19" i="5"/>
  <c r="AV20" i="5"/>
  <c r="AV21" i="5"/>
  <c r="AV22" i="5"/>
  <c r="AV23" i="5"/>
  <c r="AV24" i="5"/>
  <c r="AV25" i="5"/>
  <c r="AV26" i="5"/>
  <c r="AV27" i="5"/>
  <c r="AV28" i="5"/>
  <c r="AV29" i="5"/>
  <c r="AV30" i="5"/>
  <c r="AV31" i="5"/>
  <c r="AV32" i="5"/>
  <c r="AV33" i="5"/>
  <c r="AV34" i="5"/>
  <c r="AV35" i="5"/>
  <c r="AV36" i="5"/>
  <c r="AV37" i="5"/>
  <c r="AV38" i="5"/>
  <c r="AV39" i="5"/>
  <c r="AV40" i="5"/>
  <c r="AV41" i="5"/>
  <c r="AV42" i="5"/>
  <c r="AV6" i="5"/>
  <c r="AV5" i="5"/>
  <c r="AQ26" i="5"/>
  <c r="AQ27" i="5"/>
  <c r="AQ28" i="5"/>
  <c r="AQ29" i="5"/>
  <c r="AQ30" i="5"/>
  <c r="AQ31" i="5"/>
  <c r="AQ32" i="5"/>
  <c r="AQ33" i="5"/>
  <c r="AQ34" i="5"/>
  <c r="AQ35" i="5"/>
  <c r="AQ36" i="5"/>
  <c r="AQ37" i="5"/>
  <c r="AQ38" i="5"/>
  <c r="AQ39" i="5"/>
  <c r="AQ40" i="5"/>
  <c r="AQ41" i="5"/>
  <c r="AQ42" i="5"/>
  <c r="AQ6" i="5"/>
  <c r="AQ7" i="5"/>
  <c r="AQ8" i="5"/>
  <c r="AQ9" i="5"/>
  <c r="AQ10" i="5"/>
  <c r="AQ11" i="5"/>
  <c r="AQ12" i="5"/>
  <c r="AQ13" i="5"/>
  <c r="AQ14" i="5"/>
  <c r="AQ15" i="5"/>
  <c r="AQ16" i="5"/>
  <c r="AQ17" i="5"/>
  <c r="AQ18" i="5"/>
  <c r="AQ19" i="5"/>
  <c r="AQ20" i="5"/>
  <c r="AQ21" i="5"/>
  <c r="AQ22" i="5"/>
  <c r="AQ23" i="5"/>
  <c r="AQ24" i="5"/>
  <c r="AQ25" i="5"/>
  <c r="AQ5" i="5"/>
  <c r="I6" i="5"/>
  <c r="U6" i="5" s="1"/>
  <c r="AD6" i="5" s="1"/>
  <c r="I7" i="5"/>
  <c r="U7" i="5" s="1"/>
  <c r="AD7" i="5" s="1"/>
  <c r="I8" i="5"/>
  <c r="I9" i="5"/>
  <c r="U9" i="5" s="1"/>
  <c r="AD9" i="5" s="1"/>
  <c r="I10" i="5"/>
  <c r="U10" i="5" s="1"/>
  <c r="AD10" i="5" s="1"/>
  <c r="I11" i="5"/>
  <c r="I12" i="5"/>
  <c r="I13" i="5"/>
  <c r="I14" i="5"/>
  <c r="U14" i="5" s="1"/>
  <c r="AD14" i="5" s="1"/>
  <c r="I15" i="5"/>
  <c r="I16" i="5"/>
  <c r="I17" i="5"/>
  <c r="U17" i="5" s="1"/>
  <c r="AD17" i="5" s="1"/>
  <c r="I18" i="5"/>
  <c r="U18" i="5" s="1"/>
  <c r="AD18" i="5" s="1"/>
  <c r="I19" i="5"/>
  <c r="U19" i="5" s="1"/>
  <c r="AD19" i="5" s="1"/>
  <c r="I20" i="5"/>
  <c r="I21" i="5"/>
  <c r="U21" i="5" s="1"/>
  <c r="AD21" i="5" s="1"/>
  <c r="I22" i="5"/>
  <c r="U22" i="5" s="1"/>
  <c r="AD22" i="5" s="1"/>
  <c r="I23" i="5"/>
  <c r="I24" i="5"/>
  <c r="I25" i="5"/>
  <c r="I26" i="5"/>
  <c r="U26" i="5" s="1"/>
  <c r="AD26" i="5" s="1"/>
  <c r="I27" i="5"/>
  <c r="I28" i="5"/>
  <c r="I29" i="5"/>
  <c r="U29" i="5" s="1"/>
  <c r="AD29" i="5" s="1"/>
  <c r="I30" i="5"/>
  <c r="U30" i="5" s="1"/>
  <c r="AD30" i="5" s="1"/>
  <c r="I31" i="5"/>
  <c r="U31" i="5" s="1"/>
  <c r="AD31" i="5" s="1"/>
  <c r="I32" i="5"/>
  <c r="U32" i="5" s="1"/>
  <c r="AD32" i="5" s="1"/>
  <c r="I33" i="5"/>
  <c r="U33" i="5" s="1"/>
  <c r="AD33" i="5" s="1"/>
  <c r="I34" i="5"/>
  <c r="U34" i="5" s="1"/>
  <c r="AD34" i="5" s="1"/>
  <c r="I35" i="5"/>
  <c r="I36" i="5"/>
  <c r="I37" i="5"/>
  <c r="I38" i="5"/>
  <c r="U38" i="5" s="1"/>
  <c r="AD38" i="5" s="1"/>
  <c r="I39" i="5"/>
  <c r="I40" i="5"/>
  <c r="I41" i="5"/>
  <c r="U41" i="5" s="1"/>
  <c r="AD41" i="5" s="1"/>
  <c r="I42" i="5"/>
  <c r="U42" i="5" s="1"/>
  <c r="AD42" i="5" s="1"/>
  <c r="I5" i="5"/>
  <c r="U5" i="5" s="1"/>
  <c r="AD5" i="5" s="1"/>
  <c r="H6" i="5"/>
  <c r="H7" i="5"/>
  <c r="T7" i="5" s="1"/>
  <c r="AC7" i="5" s="1"/>
  <c r="H8" i="5"/>
  <c r="T8" i="5" s="1"/>
  <c r="AC8" i="5" s="1"/>
  <c r="H9" i="5"/>
  <c r="H10" i="5"/>
  <c r="H11" i="5"/>
  <c r="H12" i="5"/>
  <c r="T12" i="5" s="1"/>
  <c r="AC12" i="5" s="1"/>
  <c r="H13" i="5"/>
  <c r="H14" i="5"/>
  <c r="H15" i="5"/>
  <c r="T15" i="5" s="1"/>
  <c r="AC15" i="5" s="1"/>
  <c r="H16" i="5"/>
  <c r="T16" i="5" s="1"/>
  <c r="AC16" i="5" s="1"/>
  <c r="H17" i="5"/>
  <c r="T17" i="5" s="1"/>
  <c r="AC17" i="5" s="1"/>
  <c r="H18" i="5"/>
  <c r="T18" i="5" s="1"/>
  <c r="AC18" i="5" s="1"/>
  <c r="H19" i="5"/>
  <c r="T19" i="5" s="1"/>
  <c r="AC19" i="5" s="1"/>
  <c r="H20" i="5"/>
  <c r="T20" i="5" s="1"/>
  <c r="AC20" i="5" s="1"/>
  <c r="H21" i="5"/>
  <c r="H22" i="5"/>
  <c r="H23" i="5"/>
  <c r="H24" i="5"/>
  <c r="T24" i="5" s="1"/>
  <c r="AC24" i="5" s="1"/>
  <c r="H25" i="5"/>
  <c r="H26" i="5"/>
  <c r="H27" i="5"/>
  <c r="T27" i="5" s="1"/>
  <c r="AC27" i="5" s="1"/>
  <c r="H28" i="5"/>
  <c r="T28" i="5" s="1"/>
  <c r="AC28" i="5" s="1"/>
  <c r="H29" i="5"/>
  <c r="T29" i="5" s="1"/>
  <c r="AC29" i="5" s="1"/>
  <c r="H30" i="5"/>
  <c r="H31" i="5"/>
  <c r="T31" i="5" s="1"/>
  <c r="AC31" i="5" s="1"/>
  <c r="H32" i="5"/>
  <c r="T32" i="5" s="1"/>
  <c r="AC32" i="5" s="1"/>
  <c r="H33" i="5"/>
  <c r="H34" i="5"/>
  <c r="H35" i="5"/>
  <c r="H36" i="5"/>
  <c r="T36" i="5" s="1"/>
  <c r="AC36" i="5" s="1"/>
  <c r="H37" i="5"/>
  <c r="H38" i="5"/>
  <c r="H39" i="5"/>
  <c r="T39" i="5" s="1"/>
  <c r="AC39" i="5" s="1"/>
  <c r="H40" i="5"/>
  <c r="T40" i="5" s="1"/>
  <c r="AC40" i="5" s="1"/>
  <c r="H41" i="5"/>
  <c r="T41" i="5" s="1"/>
  <c r="AC41" i="5" s="1"/>
  <c r="H42" i="5"/>
  <c r="H5" i="5"/>
  <c r="T5" i="5" s="1"/>
  <c r="AC5" i="5" s="1"/>
  <c r="G6" i="5"/>
  <c r="S6" i="5" s="1"/>
  <c r="AB6" i="5" s="1"/>
  <c r="G7" i="5"/>
  <c r="G8" i="5"/>
  <c r="G9" i="5"/>
  <c r="G10" i="5"/>
  <c r="S10" i="5" s="1"/>
  <c r="AB10" i="5" s="1"/>
  <c r="G11" i="5"/>
  <c r="G12" i="5"/>
  <c r="G13" i="5"/>
  <c r="S13" i="5" s="1"/>
  <c r="AB13" i="5" s="1"/>
  <c r="G14" i="5"/>
  <c r="S14" i="5" s="1"/>
  <c r="AB14" i="5" s="1"/>
  <c r="G15" i="5"/>
  <c r="S15" i="5" s="1"/>
  <c r="AB15" i="5" s="1"/>
  <c r="G16" i="5"/>
  <c r="G17" i="5"/>
  <c r="S17" i="5" s="1"/>
  <c r="AB17" i="5" s="1"/>
  <c r="G18" i="5"/>
  <c r="S18" i="5" s="1"/>
  <c r="AB18" i="5" s="1"/>
  <c r="G19" i="5"/>
  <c r="G20" i="5"/>
  <c r="G21" i="5"/>
  <c r="G22" i="5"/>
  <c r="S22" i="5" s="1"/>
  <c r="AB22" i="5" s="1"/>
  <c r="G23" i="5"/>
  <c r="G24" i="5"/>
  <c r="G25" i="5"/>
  <c r="S25" i="5" s="1"/>
  <c r="AB25" i="5" s="1"/>
  <c r="G26" i="5"/>
  <c r="S26" i="5" s="1"/>
  <c r="AB26" i="5" s="1"/>
  <c r="G27" i="5"/>
  <c r="S27" i="5" s="1"/>
  <c r="AB27" i="5" s="1"/>
  <c r="G28" i="5"/>
  <c r="G29" i="5"/>
  <c r="S29" i="5" s="1"/>
  <c r="AB29" i="5" s="1"/>
  <c r="G30" i="5"/>
  <c r="S30" i="5" s="1"/>
  <c r="AB30" i="5" s="1"/>
  <c r="G31" i="5"/>
  <c r="G32" i="5"/>
  <c r="G33" i="5"/>
  <c r="G34" i="5"/>
  <c r="S34" i="5" s="1"/>
  <c r="AB34" i="5" s="1"/>
  <c r="G35" i="5"/>
  <c r="G36" i="5"/>
  <c r="G37" i="5"/>
  <c r="S37" i="5" s="1"/>
  <c r="AB37" i="5" s="1"/>
  <c r="G38" i="5"/>
  <c r="S38" i="5" s="1"/>
  <c r="AB38" i="5" s="1"/>
  <c r="G39" i="5"/>
  <c r="S39" i="5" s="1"/>
  <c r="AB39" i="5" s="1"/>
  <c r="G40" i="5"/>
  <c r="S40" i="5" s="1"/>
  <c r="AB40" i="5" s="1"/>
  <c r="G41" i="5"/>
  <c r="S41" i="5" s="1"/>
  <c r="AB41" i="5" s="1"/>
  <c r="G42" i="5"/>
  <c r="S42" i="5" s="1"/>
  <c r="AB42" i="5" s="1"/>
  <c r="G5" i="5"/>
  <c r="F6" i="5"/>
  <c r="F7" i="5"/>
  <c r="F8" i="5"/>
  <c r="R8" i="5" s="1"/>
  <c r="AA8" i="5" s="1"/>
  <c r="F9" i="5"/>
  <c r="F10" i="5"/>
  <c r="F11" i="5"/>
  <c r="R11" i="5" s="1"/>
  <c r="AA11" i="5" s="1"/>
  <c r="F12" i="5"/>
  <c r="R12" i="5" s="1"/>
  <c r="AA12" i="5" s="1"/>
  <c r="F13" i="5"/>
  <c r="R13" i="5" s="1"/>
  <c r="AA13" i="5" s="1"/>
  <c r="F14" i="5"/>
  <c r="F15" i="5"/>
  <c r="R15" i="5" s="1"/>
  <c r="AA15" i="5" s="1"/>
  <c r="F16" i="5"/>
  <c r="R16" i="5" s="1"/>
  <c r="AA16" i="5" s="1"/>
  <c r="F17" i="5"/>
  <c r="F18" i="5"/>
  <c r="F19" i="5"/>
  <c r="F20" i="5"/>
  <c r="R20" i="5" s="1"/>
  <c r="AA20" i="5" s="1"/>
  <c r="F21" i="5"/>
  <c r="F22" i="5"/>
  <c r="F23" i="5"/>
  <c r="R23" i="5" s="1"/>
  <c r="AA23" i="5" s="1"/>
  <c r="F24" i="5"/>
  <c r="R24" i="5" s="1"/>
  <c r="AA24" i="5" s="1"/>
  <c r="F25" i="5"/>
  <c r="R25" i="5" s="1"/>
  <c r="AA25" i="5" s="1"/>
  <c r="F26" i="5"/>
  <c r="R26" i="5" s="1"/>
  <c r="AA26" i="5" s="1"/>
  <c r="F27" i="5"/>
  <c r="R27" i="5" s="1"/>
  <c r="AA27" i="5" s="1"/>
  <c r="F28" i="5"/>
  <c r="R28" i="5" s="1"/>
  <c r="AA28" i="5" s="1"/>
  <c r="F29" i="5"/>
  <c r="F30" i="5"/>
  <c r="F31" i="5"/>
  <c r="F32" i="5"/>
  <c r="R32" i="5" s="1"/>
  <c r="AA32" i="5" s="1"/>
  <c r="F33" i="5"/>
  <c r="F34" i="5"/>
  <c r="F35" i="5"/>
  <c r="R35" i="5" s="1"/>
  <c r="AA35" i="5" s="1"/>
  <c r="F36" i="5"/>
  <c r="R36" i="5" s="1"/>
  <c r="AA36" i="5" s="1"/>
  <c r="F37" i="5"/>
  <c r="R37" i="5" s="1"/>
  <c r="AA37" i="5" s="1"/>
  <c r="F38" i="5"/>
  <c r="F39" i="5"/>
  <c r="R39" i="5" s="1"/>
  <c r="AA39" i="5" s="1"/>
  <c r="F40" i="5"/>
  <c r="R40" i="5" s="1"/>
  <c r="AA40" i="5" s="1"/>
  <c r="F41" i="5"/>
  <c r="F42" i="5"/>
  <c r="F5" i="5"/>
  <c r="R5" i="5" s="1"/>
  <c r="AA5" i="5" s="1"/>
  <c r="H176" i="12"/>
  <c r="O176" i="12" s="1"/>
  <c r="N176" i="12"/>
  <c r="N244" i="12"/>
  <c r="M244" i="12"/>
  <c r="L244" i="12"/>
  <c r="K244" i="12"/>
  <c r="J244" i="12"/>
  <c r="I244" i="12"/>
  <c r="H244" i="12"/>
  <c r="N240" i="12"/>
  <c r="M240" i="12"/>
  <c r="L240" i="12"/>
  <c r="K240" i="12"/>
  <c r="J240" i="12"/>
  <c r="I240" i="12"/>
  <c r="H240" i="12"/>
  <c r="I236" i="12"/>
  <c r="J236" i="12"/>
  <c r="K236" i="12"/>
  <c r="L236" i="12"/>
  <c r="M236" i="12"/>
  <c r="N236" i="12"/>
  <c r="H236" i="12"/>
  <c r="I148" i="12"/>
  <c r="J148" i="12"/>
  <c r="K148" i="12"/>
  <c r="L148" i="12"/>
  <c r="M148" i="12"/>
  <c r="N148" i="12"/>
  <c r="H148" i="12"/>
  <c r="J144" i="12"/>
  <c r="K144" i="12"/>
  <c r="L144" i="12"/>
  <c r="M144" i="12"/>
  <c r="N144" i="12"/>
  <c r="I144" i="12"/>
  <c r="H144" i="12"/>
  <c r="I140" i="12"/>
  <c r="J140" i="12"/>
  <c r="K140" i="12"/>
  <c r="L140" i="12"/>
  <c r="M140" i="12"/>
  <c r="N140" i="12"/>
  <c r="H140" i="12"/>
  <c r="N304" i="12"/>
  <c r="M304" i="12"/>
  <c r="L304" i="12"/>
  <c r="K304" i="12"/>
  <c r="J304" i="12"/>
  <c r="N300" i="12"/>
  <c r="M300" i="12"/>
  <c r="L300" i="12"/>
  <c r="K300" i="12"/>
  <c r="J300" i="12"/>
  <c r="N296" i="12"/>
  <c r="M296" i="12"/>
  <c r="L296" i="12"/>
  <c r="K296" i="12"/>
  <c r="J296" i="12"/>
  <c r="N232" i="12"/>
  <c r="M232" i="12"/>
  <c r="L232" i="12"/>
  <c r="K232" i="12"/>
  <c r="J232" i="12"/>
  <c r="K228" i="12"/>
  <c r="L228" i="12"/>
  <c r="M228" i="12"/>
  <c r="N228" i="12"/>
  <c r="J228" i="12"/>
  <c r="K224" i="12"/>
  <c r="L224" i="12"/>
  <c r="M224" i="12"/>
  <c r="N224" i="12"/>
  <c r="J224" i="12"/>
  <c r="I208" i="12"/>
  <c r="J208" i="12"/>
  <c r="K208" i="12"/>
  <c r="L208" i="12"/>
  <c r="M208" i="12"/>
  <c r="N208" i="12"/>
  <c r="H208" i="12"/>
  <c r="I204" i="12"/>
  <c r="J204" i="12"/>
  <c r="K204" i="12"/>
  <c r="L204" i="12"/>
  <c r="M204" i="12"/>
  <c r="N204" i="12"/>
  <c r="H204" i="12"/>
  <c r="N200" i="12"/>
  <c r="I200" i="12"/>
  <c r="J200" i="12"/>
  <c r="K200" i="12"/>
  <c r="L200" i="12"/>
  <c r="M200" i="12"/>
  <c r="H200" i="12"/>
  <c r="L40" i="12"/>
  <c r="L36" i="12"/>
  <c r="L32" i="12"/>
  <c r="I112" i="12"/>
  <c r="J112" i="12"/>
  <c r="K112" i="12"/>
  <c r="L112" i="12"/>
  <c r="M112" i="12"/>
  <c r="N112" i="12"/>
  <c r="H112" i="12"/>
  <c r="I108" i="12"/>
  <c r="J108" i="12"/>
  <c r="K108" i="12"/>
  <c r="L108" i="12"/>
  <c r="M108" i="12"/>
  <c r="N108" i="12"/>
  <c r="H108" i="12"/>
  <c r="I104" i="12"/>
  <c r="J104" i="12"/>
  <c r="K104" i="12"/>
  <c r="L104" i="12"/>
  <c r="M104" i="12"/>
  <c r="N104" i="12"/>
  <c r="H104" i="12"/>
  <c r="H28" i="12"/>
  <c r="I24" i="12"/>
  <c r="J24" i="12"/>
  <c r="K24" i="12"/>
  <c r="L24" i="12"/>
  <c r="M24" i="12"/>
  <c r="N24" i="12"/>
  <c r="H24" i="12"/>
  <c r="H20" i="12"/>
  <c r="L20" i="12"/>
  <c r="I280" i="12"/>
  <c r="J280" i="12"/>
  <c r="K280" i="12"/>
  <c r="L280" i="12"/>
  <c r="M280" i="12"/>
  <c r="N280" i="12"/>
  <c r="H280" i="12"/>
  <c r="I276" i="12"/>
  <c r="J276" i="12"/>
  <c r="K276" i="12"/>
  <c r="L276" i="12"/>
  <c r="M276" i="12"/>
  <c r="N276" i="12"/>
  <c r="H276" i="12"/>
  <c r="I272" i="12"/>
  <c r="J272" i="12"/>
  <c r="K272" i="12"/>
  <c r="L272" i="12"/>
  <c r="M272" i="12"/>
  <c r="N272" i="12"/>
  <c r="H272" i="12"/>
  <c r="I268" i="12"/>
  <c r="J268" i="12"/>
  <c r="K268" i="12"/>
  <c r="L268" i="12"/>
  <c r="M268" i="12"/>
  <c r="N268" i="12"/>
  <c r="H268" i="12"/>
  <c r="I264" i="12"/>
  <c r="J264" i="12"/>
  <c r="K264" i="12"/>
  <c r="L264" i="12"/>
  <c r="M264" i="12"/>
  <c r="N264" i="12"/>
  <c r="H264" i="12"/>
  <c r="I260" i="12"/>
  <c r="J260" i="12"/>
  <c r="K260" i="12"/>
  <c r="L260" i="12"/>
  <c r="M260" i="12"/>
  <c r="N260" i="12"/>
  <c r="H260" i="12"/>
  <c r="I136" i="12"/>
  <c r="J136" i="12"/>
  <c r="K136" i="12"/>
  <c r="L136" i="12"/>
  <c r="M136" i="12"/>
  <c r="N136" i="12"/>
  <c r="H136" i="12"/>
  <c r="N132" i="12"/>
  <c r="M132" i="12"/>
  <c r="L132" i="12"/>
  <c r="K132" i="12"/>
  <c r="J132" i="12"/>
  <c r="I132" i="12"/>
  <c r="H132" i="12"/>
  <c r="I128" i="12"/>
  <c r="J128" i="12"/>
  <c r="K128" i="12"/>
  <c r="L128" i="12"/>
  <c r="M128" i="12"/>
  <c r="N128" i="12"/>
  <c r="H128" i="12"/>
  <c r="I184" i="12"/>
  <c r="J184" i="12"/>
  <c r="K184" i="12"/>
  <c r="L184" i="12"/>
  <c r="M184" i="12"/>
  <c r="N184" i="12"/>
  <c r="H184" i="12"/>
  <c r="I180" i="12"/>
  <c r="J180" i="12"/>
  <c r="K180" i="12"/>
  <c r="L180" i="12"/>
  <c r="M180" i="12"/>
  <c r="N180" i="12"/>
  <c r="H180" i="12"/>
  <c r="K176" i="12"/>
  <c r="L176" i="12"/>
  <c r="M176" i="12"/>
  <c r="I176" i="12"/>
  <c r="P176" i="12" s="1"/>
  <c r="J176" i="12"/>
  <c r="N172" i="12"/>
  <c r="M172" i="12"/>
  <c r="L172" i="12"/>
  <c r="K172" i="12"/>
  <c r="J172" i="12"/>
  <c r="I172" i="12"/>
  <c r="H172" i="12"/>
  <c r="I168" i="12"/>
  <c r="J168" i="12"/>
  <c r="K168" i="12"/>
  <c r="L168" i="12"/>
  <c r="M168" i="12"/>
  <c r="N168" i="12"/>
  <c r="H168" i="12"/>
  <c r="N164" i="12"/>
  <c r="I164" i="12"/>
  <c r="J164" i="12"/>
  <c r="K164" i="12"/>
  <c r="L164" i="12"/>
  <c r="M164" i="12"/>
  <c r="H164" i="12"/>
  <c r="S173" i="12"/>
  <c r="AT39" i="5" l="1"/>
  <c r="AT40" i="5"/>
  <c r="AT8" i="5"/>
  <c r="AT7" i="5"/>
  <c r="AU42" i="5"/>
  <c r="AU30" i="5"/>
  <c r="AR40" i="5"/>
  <c r="AU6" i="5"/>
  <c r="AR28" i="5"/>
  <c r="AR39" i="5"/>
  <c r="AR24" i="5"/>
  <c r="AS29" i="5"/>
  <c r="AS26" i="5"/>
  <c r="AR23" i="5"/>
  <c r="AU41" i="5"/>
  <c r="AU9" i="5"/>
  <c r="AS25" i="5"/>
  <c r="AS13" i="5"/>
  <c r="AT41" i="5"/>
  <c r="AT15" i="5"/>
  <c r="AR16" i="5"/>
  <c r="AT32" i="5"/>
  <c r="AR12" i="5"/>
  <c r="AT31" i="5"/>
  <c r="AU21" i="5"/>
  <c r="X18" i="5"/>
  <c r="AG18" i="5" s="1"/>
  <c r="AR11" i="5"/>
  <c r="AT28" i="5"/>
  <c r="AU18" i="5"/>
  <c r="AW36" i="5"/>
  <c r="X12" i="5"/>
  <c r="AG12" i="5" s="1"/>
  <c r="AS34" i="5"/>
  <c r="AT27" i="5"/>
  <c r="AU17" i="5"/>
  <c r="AW35" i="5"/>
  <c r="AT12" i="5"/>
  <c r="AR15" i="5"/>
  <c r="AU22" i="5"/>
  <c r="AS30" i="5"/>
  <c r="AT19" i="5"/>
  <c r="AU10" i="5"/>
  <c r="X7" i="5"/>
  <c r="AG7" i="5" s="1"/>
  <c r="AR20" i="5"/>
  <c r="AT36" i="5"/>
  <c r="AR5" i="5"/>
  <c r="AU14" i="5"/>
  <c r="AS22" i="5"/>
  <c r="AS18" i="5"/>
  <c r="AU38" i="5"/>
  <c r="AR36" i="5"/>
  <c r="AS42" i="5"/>
  <c r="AS17" i="5"/>
  <c r="AU34" i="5"/>
  <c r="AR35" i="5"/>
  <c r="AS41" i="5"/>
  <c r="AS14" i="5"/>
  <c r="AT20" i="5"/>
  <c r="AU33" i="5"/>
  <c r="AR27" i="5"/>
  <c r="AS38" i="5"/>
  <c r="AS6" i="5"/>
  <c r="AT17" i="5"/>
  <c r="AU29" i="5"/>
  <c r="AS39" i="5"/>
  <c r="AR25" i="5"/>
  <c r="AS37" i="5"/>
  <c r="AT5" i="5"/>
  <c r="AT16" i="5"/>
  <c r="AU26" i="5"/>
  <c r="AW6" i="5"/>
  <c r="R41" i="5"/>
  <c r="AA41" i="5" s="1"/>
  <c r="AR41" i="5"/>
  <c r="R29" i="5"/>
  <c r="AA29" i="5" s="1"/>
  <c r="AR29" i="5"/>
  <c r="R17" i="5"/>
  <c r="AA17" i="5" s="1"/>
  <c r="AR17" i="5"/>
  <c r="S5" i="5"/>
  <c r="AB5" i="5" s="1"/>
  <c r="AS5" i="5"/>
  <c r="S31" i="5"/>
  <c r="AB31" i="5" s="1"/>
  <c r="AS31" i="5"/>
  <c r="S19" i="5"/>
  <c r="AB19" i="5" s="1"/>
  <c r="AS19" i="5"/>
  <c r="S7" i="5"/>
  <c r="AB7" i="5" s="1"/>
  <c r="AS7" i="5"/>
  <c r="T33" i="5"/>
  <c r="AC33" i="5" s="1"/>
  <c r="AT33" i="5"/>
  <c r="T21" i="5"/>
  <c r="AC21" i="5" s="1"/>
  <c r="AT21" i="5"/>
  <c r="T9" i="5"/>
  <c r="AC9" i="5" s="1"/>
  <c r="AT9" i="5"/>
  <c r="U35" i="5"/>
  <c r="AD35" i="5" s="1"/>
  <c r="AU35" i="5"/>
  <c r="U23" i="5"/>
  <c r="AD23" i="5" s="1"/>
  <c r="AU23" i="5"/>
  <c r="U11" i="5"/>
  <c r="AD11" i="5" s="1"/>
  <c r="AU11" i="5"/>
  <c r="R38" i="5"/>
  <c r="AA38" i="5" s="1"/>
  <c r="AR38" i="5"/>
  <c r="R14" i="5"/>
  <c r="AA14" i="5" s="1"/>
  <c r="AR14" i="5"/>
  <c r="S28" i="5"/>
  <c r="AB28" i="5" s="1"/>
  <c r="AS28" i="5"/>
  <c r="S16" i="5"/>
  <c r="AB16" i="5" s="1"/>
  <c r="AS16" i="5"/>
  <c r="T42" i="5"/>
  <c r="AC42" i="5" s="1"/>
  <c r="AT42" i="5"/>
  <c r="T30" i="5"/>
  <c r="AC30" i="5" s="1"/>
  <c r="AT30" i="5"/>
  <c r="T6" i="5"/>
  <c r="AC6" i="5" s="1"/>
  <c r="AT6" i="5"/>
  <c r="U20" i="5"/>
  <c r="AD20" i="5" s="1"/>
  <c r="AU20" i="5"/>
  <c r="U8" i="5"/>
  <c r="AD8" i="5" s="1"/>
  <c r="AU8" i="5"/>
  <c r="AS40" i="5"/>
  <c r="AR26" i="5"/>
  <c r="AT18" i="5"/>
  <c r="AU32" i="5"/>
  <c r="AS15" i="5"/>
  <c r="AR37" i="5"/>
  <c r="AU7" i="5"/>
  <c r="R34" i="5"/>
  <c r="AA34" i="5" s="1"/>
  <c r="AR34" i="5"/>
  <c r="R22" i="5"/>
  <c r="AA22" i="5" s="1"/>
  <c r="AR22" i="5"/>
  <c r="R10" i="5"/>
  <c r="AA10" i="5" s="1"/>
  <c r="AR10" i="5"/>
  <c r="S36" i="5"/>
  <c r="AB36" i="5" s="1"/>
  <c r="AS36" i="5"/>
  <c r="S24" i="5"/>
  <c r="AB24" i="5" s="1"/>
  <c r="AS24" i="5"/>
  <c r="S12" i="5"/>
  <c r="AB12" i="5" s="1"/>
  <c r="AS12" i="5"/>
  <c r="T38" i="5"/>
  <c r="AC38" i="5" s="1"/>
  <c r="AT38" i="5"/>
  <c r="T26" i="5"/>
  <c r="AC26" i="5" s="1"/>
  <c r="AT26" i="5"/>
  <c r="T14" i="5"/>
  <c r="AC14" i="5" s="1"/>
  <c r="AT14" i="5"/>
  <c r="U40" i="5"/>
  <c r="AD40" i="5" s="1"/>
  <c r="AU40" i="5"/>
  <c r="U28" i="5"/>
  <c r="AD28" i="5" s="1"/>
  <c r="AU28" i="5"/>
  <c r="U16" i="5"/>
  <c r="AD16" i="5" s="1"/>
  <c r="AU16" i="5"/>
  <c r="AT29" i="5"/>
  <c r="R33" i="5"/>
  <c r="AA33" i="5" s="1"/>
  <c r="AR33" i="5"/>
  <c r="R21" i="5"/>
  <c r="AA21" i="5" s="1"/>
  <c r="AR21" i="5"/>
  <c r="R9" i="5"/>
  <c r="AA9" i="5" s="1"/>
  <c r="AR9" i="5"/>
  <c r="S35" i="5"/>
  <c r="AB35" i="5" s="1"/>
  <c r="AS35" i="5"/>
  <c r="S23" i="5"/>
  <c r="AB23" i="5" s="1"/>
  <c r="AS23" i="5"/>
  <c r="S11" i="5"/>
  <c r="AB11" i="5" s="1"/>
  <c r="AS11" i="5"/>
  <c r="T37" i="5"/>
  <c r="AC37" i="5" s="1"/>
  <c r="AT37" i="5"/>
  <c r="T25" i="5"/>
  <c r="AC25" i="5" s="1"/>
  <c r="AT25" i="5"/>
  <c r="T13" i="5"/>
  <c r="AC13" i="5" s="1"/>
  <c r="AT13" i="5"/>
  <c r="U39" i="5"/>
  <c r="AD39" i="5" s="1"/>
  <c r="AU39" i="5"/>
  <c r="U27" i="5"/>
  <c r="AD27" i="5" s="1"/>
  <c r="AU27" i="5"/>
  <c r="U15" i="5"/>
  <c r="AD15" i="5" s="1"/>
  <c r="AU15" i="5"/>
  <c r="X34" i="5"/>
  <c r="AG34" i="5" s="1"/>
  <c r="AR13" i="5"/>
  <c r="AS10" i="5"/>
  <c r="AW11" i="5"/>
  <c r="AU31" i="5"/>
  <c r="AR32" i="5"/>
  <c r="AU5" i="5"/>
  <c r="AW10" i="5"/>
  <c r="R31" i="5"/>
  <c r="AA31" i="5" s="1"/>
  <c r="AR31" i="5"/>
  <c r="R19" i="5"/>
  <c r="AA19" i="5" s="1"/>
  <c r="AR19" i="5"/>
  <c r="R7" i="5"/>
  <c r="AA7" i="5" s="1"/>
  <c r="AR7" i="5"/>
  <c r="S33" i="5"/>
  <c r="AB33" i="5" s="1"/>
  <c r="AS33" i="5"/>
  <c r="S21" i="5"/>
  <c r="AB21" i="5" s="1"/>
  <c r="AS21" i="5"/>
  <c r="S9" i="5"/>
  <c r="AB9" i="5" s="1"/>
  <c r="AS9" i="5"/>
  <c r="T35" i="5"/>
  <c r="AC35" i="5" s="1"/>
  <c r="AT35" i="5"/>
  <c r="T23" i="5"/>
  <c r="AC23" i="5" s="1"/>
  <c r="AT23" i="5"/>
  <c r="T11" i="5"/>
  <c r="AC11" i="5" s="1"/>
  <c r="AT11" i="5"/>
  <c r="U37" i="5"/>
  <c r="AD37" i="5" s="1"/>
  <c r="AU37" i="5"/>
  <c r="U25" i="5"/>
  <c r="AD25" i="5" s="1"/>
  <c r="AU25" i="5"/>
  <c r="U13" i="5"/>
  <c r="AD13" i="5" s="1"/>
  <c r="AU13" i="5"/>
  <c r="AS27" i="5"/>
  <c r="AT24" i="5"/>
  <c r="X5" i="5"/>
  <c r="AG5" i="5" s="1"/>
  <c r="AW5" i="5"/>
  <c r="R42" i="5"/>
  <c r="AA42" i="5" s="1"/>
  <c r="AR42" i="5"/>
  <c r="R30" i="5"/>
  <c r="AA30" i="5" s="1"/>
  <c r="AR30" i="5"/>
  <c r="R18" i="5"/>
  <c r="AA18" i="5" s="1"/>
  <c r="AR18" i="5"/>
  <c r="R6" i="5"/>
  <c r="AA6" i="5" s="1"/>
  <c r="AR6" i="5"/>
  <c r="S32" i="5"/>
  <c r="AB32" i="5" s="1"/>
  <c r="AS32" i="5"/>
  <c r="S20" i="5"/>
  <c r="AB20" i="5" s="1"/>
  <c r="AS20" i="5"/>
  <c r="S8" i="5"/>
  <c r="AB8" i="5" s="1"/>
  <c r="AS8" i="5"/>
  <c r="T34" i="5"/>
  <c r="AC34" i="5" s="1"/>
  <c r="AT34" i="5"/>
  <c r="T22" i="5"/>
  <c r="AC22" i="5" s="1"/>
  <c r="AT22" i="5"/>
  <c r="T10" i="5"/>
  <c r="AC10" i="5" s="1"/>
  <c r="AT10" i="5"/>
  <c r="U36" i="5"/>
  <c r="AD36" i="5" s="1"/>
  <c r="AU36" i="5"/>
  <c r="U24" i="5"/>
  <c r="AD24" i="5" s="1"/>
  <c r="AU24" i="5"/>
  <c r="U12" i="5"/>
  <c r="AD12" i="5" s="1"/>
  <c r="AU12" i="5"/>
  <c r="AR8" i="5"/>
  <c r="AU19" i="5"/>
  <c r="X32" i="5"/>
  <c r="AG32" i="5" s="1"/>
  <c r="X31" i="5"/>
  <c r="AG31" i="5" s="1"/>
  <c r="AW20" i="5"/>
  <c r="AW42" i="5"/>
  <c r="X28" i="5"/>
  <c r="AG28" i="5" s="1"/>
  <c r="X27" i="5"/>
  <c r="AG27" i="5" s="1"/>
  <c r="AW30" i="5"/>
  <c r="X19" i="5"/>
  <c r="AG19" i="5" s="1"/>
  <c r="AW16" i="5"/>
  <c r="AW15" i="5"/>
  <c r="X26" i="5"/>
  <c r="AG26" i="5" s="1"/>
  <c r="AW14" i="5"/>
  <c r="X25" i="5"/>
  <c r="AG25" i="5" s="1"/>
  <c r="AW13" i="5"/>
  <c r="X24" i="5"/>
  <c r="AG24" i="5" s="1"/>
  <c r="AW40" i="5"/>
  <c r="X23" i="5"/>
  <c r="AG23" i="5" s="1"/>
  <c r="AW39" i="5"/>
  <c r="X22" i="5"/>
  <c r="AG22" i="5" s="1"/>
  <c r="AW38" i="5"/>
  <c r="AW37" i="5"/>
  <c r="X33" i="5"/>
  <c r="AG33" i="5" s="1"/>
  <c r="X21" i="5"/>
  <c r="AG21" i="5" s="1"/>
  <c r="X9" i="5"/>
  <c r="AG9" i="5" s="1"/>
  <c r="X41" i="5"/>
  <c r="AG41" i="5" s="1"/>
  <c r="X29" i="5"/>
  <c r="AG29" i="5" s="1"/>
  <c r="X17" i="5"/>
  <c r="AG17" i="5" s="1"/>
  <c r="N40" i="12"/>
  <c r="M40" i="12"/>
  <c r="N36" i="12"/>
  <c r="M36" i="12"/>
  <c r="N32" i="12"/>
  <c r="M32" i="12"/>
  <c r="O24" i="12"/>
  <c r="N28" i="12"/>
  <c r="M28" i="12"/>
  <c r="L28" i="12"/>
  <c r="K28" i="12"/>
  <c r="J28" i="12"/>
  <c r="I28" i="12"/>
  <c r="N20" i="12"/>
  <c r="M20" i="12"/>
  <c r="K20" i="12"/>
  <c r="J20" i="12"/>
  <c r="I20" i="12"/>
  <c r="U5" i="12"/>
  <c r="BI5" i="12" s="1"/>
  <c r="AU304" i="12" l="1"/>
  <c r="BP304" i="12" s="1"/>
  <c r="AT304" i="12"/>
  <c r="BO304" i="12" s="1"/>
  <c r="AS304" i="12"/>
  <c r="BN304" i="12" s="1"/>
  <c r="AR304" i="12"/>
  <c r="BM304" i="12" s="1"/>
  <c r="AQ304" i="12"/>
  <c r="BL304" i="12" s="1"/>
  <c r="AP304" i="12"/>
  <c r="BK304" i="12" s="1"/>
  <c r="AO304" i="12"/>
  <c r="BJ304" i="12" s="1"/>
  <c r="AC304" i="12"/>
  <c r="AN304" i="12" s="1"/>
  <c r="AB304" i="12"/>
  <c r="AM304" i="12" s="1"/>
  <c r="AA304" i="12"/>
  <c r="AL304" i="12" s="1"/>
  <c r="Z304" i="12"/>
  <c r="AK304" i="12" s="1"/>
  <c r="Y304" i="12"/>
  <c r="AJ304" i="12" s="1"/>
  <c r="X304" i="12"/>
  <c r="AI304" i="12" s="1"/>
  <c r="W304" i="12"/>
  <c r="AH304" i="12" s="1"/>
  <c r="U304" i="12"/>
  <c r="BI304" i="12" s="1"/>
  <c r="T304" i="12"/>
  <c r="BH304" i="12" s="1"/>
  <c r="S304" i="12"/>
  <c r="BG304" i="12" s="1"/>
  <c r="R304" i="12"/>
  <c r="BF304" i="12" s="1"/>
  <c r="Q304" i="12"/>
  <c r="BE304" i="12" s="1"/>
  <c r="P304" i="12"/>
  <c r="BD304" i="12" s="1"/>
  <c r="O304" i="12"/>
  <c r="BC304" i="12" s="1"/>
  <c r="AU303" i="12"/>
  <c r="BP303" i="12" s="1"/>
  <c r="AT303" i="12"/>
  <c r="BO303" i="12" s="1"/>
  <c r="AS303" i="12"/>
  <c r="BN303" i="12" s="1"/>
  <c r="AR303" i="12"/>
  <c r="BM303" i="12" s="1"/>
  <c r="AQ303" i="12"/>
  <c r="BL303" i="12" s="1"/>
  <c r="AP303" i="12"/>
  <c r="BK303" i="12" s="1"/>
  <c r="AO303" i="12"/>
  <c r="BJ303" i="12" s="1"/>
  <c r="AC303" i="12"/>
  <c r="AN303" i="12" s="1"/>
  <c r="AB303" i="12"/>
  <c r="AM303" i="12" s="1"/>
  <c r="AA303" i="12"/>
  <c r="AL303" i="12" s="1"/>
  <c r="Z303" i="12"/>
  <c r="AK303" i="12" s="1"/>
  <c r="Y303" i="12"/>
  <c r="AJ303" i="12" s="1"/>
  <c r="X303" i="12"/>
  <c r="AI303" i="12" s="1"/>
  <c r="W303" i="12"/>
  <c r="AH303" i="12" s="1"/>
  <c r="U303" i="12"/>
  <c r="BI303" i="12" s="1"/>
  <c r="T303" i="12"/>
  <c r="BH303" i="12" s="1"/>
  <c r="S303" i="12"/>
  <c r="BG303" i="12" s="1"/>
  <c r="R303" i="12"/>
  <c r="BF303" i="12" s="1"/>
  <c r="Q303" i="12"/>
  <c r="BE303" i="12" s="1"/>
  <c r="P303" i="12"/>
  <c r="BD303" i="12" s="1"/>
  <c r="O303" i="12"/>
  <c r="BC303" i="12" s="1"/>
  <c r="AU302" i="12"/>
  <c r="BP302" i="12" s="1"/>
  <c r="AT302" i="12"/>
  <c r="BO302" i="12" s="1"/>
  <c r="AS302" i="12"/>
  <c r="BN302" i="12" s="1"/>
  <c r="AR302" i="12"/>
  <c r="BM302" i="12" s="1"/>
  <c r="AQ302" i="12"/>
  <c r="BL302" i="12" s="1"/>
  <c r="AP302" i="12"/>
  <c r="BK302" i="12" s="1"/>
  <c r="AO302" i="12"/>
  <c r="BJ302" i="12" s="1"/>
  <c r="AC302" i="12"/>
  <c r="AN302" i="12" s="1"/>
  <c r="AB302" i="12"/>
  <c r="AM302" i="12" s="1"/>
  <c r="AA302" i="12"/>
  <c r="AL302" i="12" s="1"/>
  <c r="Z302" i="12"/>
  <c r="AK302" i="12" s="1"/>
  <c r="Y302" i="12"/>
  <c r="AJ302" i="12" s="1"/>
  <c r="X302" i="12"/>
  <c r="AI302" i="12" s="1"/>
  <c r="W302" i="12"/>
  <c r="AH302" i="12" s="1"/>
  <c r="U302" i="12"/>
  <c r="BI302" i="12" s="1"/>
  <c r="T302" i="12"/>
  <c r="BH302" i="12" s="1"/>
  <c r="S302" i="12"/>
  <c r="BG302" i="12" s="1"/>
  <c r="R302" i="12"/>
  <c r="BF302" i="12" s="1"/>
  <c r="Q302" i="12"/>
  <c r="BE302" i="12" s="1"/>
  <c r="P302" i="12"/>
  <c r="BD302" i="12" s="1"/>
  <c r="O302" i="12"/>
  <c r="BC302" i="12" s="1"/>
  <c r="AU301" i="12"/>
  <c r="BP301" i="12" s="1"/>
  <c r="AT301" i="12"/>
  <c r="BO301" i="12" s="1"/>
  <c r="AS301" i="12"/>
  <c r="BN301" i="12" s="1"/>
  <c r="AR301" i="12"/>
  <c r="BM301" i="12" s="1"/>
  <c r="AQ301" i="12"/>
  <c r="BL301" i="12" s="1"/>
  <c r="AP301" i="12"/>
  <c r="BK301" i="12" s="1"/>
  <c r="AO301" i="12"/>
  <c r="BJ301" i="12" s="1"/>
  <c r="AC301" i="12"/>
  <c r="AN301" i="12" s="1"/>
  <c r="AB301" i="12"/>
  <c r="AM301" i="12" s="1"/>
  <c r="AA301" i="12"/>
  <c r="AL301" i="12" s="1"/>
  <c r="Z301" i="12"/>
  <c r="AK301" i="12" s="1"/>
  <c r="Y301" i="12"/>
  <c r="AJ301" i="12" s="1"/>
  <c r="X301" i="12"/>
  <c r="AI301" i="12" s="1"/>
  <c r="W301" i="12"/>
  <c r="AH301" i="12" s="1"/>
  <c r="U301" i="12"/>
  <c r="BI301" i="12" s="1"/>
  <c r="T301" i="12"/>
  <c r="BH301" i="12" s="1"/>
  <c r="S301" i="12"/>
  <c r="BG301" i="12" s="1"/>
  <c r="R301" i="12"/>
  <c r="BF301" i="12" s="1"/>
  <c r="Q301" i="12"/>
  <c r="BE301" i="12" s="1"/>
  <c r="P301" i="12"/>
  <c r="BD301" i="12" s="1"/>
  <c r="O301" i="12"/>
  <c r="BC301" i="12" s="1"/>
  <c r="AU300" i="12"/>
  <c r="BP300" i="12" s="1"/>
  <c r="AT300" i="12"/>
  <c r="BO300" i="12" s="1"/>
  <c r="AS300" i="12"/>
  <c r="BN300" i="12" s="1"/>
  <c r="AR300" i="12"/>
  <c r="BM300" i="12" s="1"/>
  <c r="AQ300" i="12"/>
  <c r="BL300" i="12" s="1"/>
  <c r="AP300" i="12"/>
  <c r="BK300" i="12" s="1"/>
  <c r="AO300" i="12"/>
  <c r="BJ300" i="12" s="1"/>
  <c r="AC300" i="12"/>
  <c r="AN300" i="12" s="1"/>
  <c r="AB300" i="12"/>
  <c r="AM300" i="12" s="1"/>
  <c r="AA300" i="12"/>
  <c r="AL300" i="12" s="1"/>
  <c r="Z300" i="12"/>
  <c r="AK300" i="12" s="1"/>
  <c r="Y300" i="12"/>
  <c r="AJ300" i="12" s="1"/>
  <c r="X300" i="12"/>
  <c r="AI300" i="12" s="1"/>
  <c r="W300" i="12"/>
  <c r="AH300" i="12" s="1"/>
  <c r="U300" i="12"/>
  <c r="BI300" i="12" s="1"/>
  <c r="T300" i="12"/>
  <c r="BH300" i="12" s="1"/>
  <c r="S300" i="12"/>
  <c r="BG300" i="12" s="1"/>
  <c r="R300" i="12"/>
  <c r="BF300" i="12" s="1"/>
  <c r="Q300" i="12"/>
  <c r="BE300" i="12" s="1"/>
  <c r="P300" i="12"/>
  <c r="BD300" i="12" s="1"/>
  <c r="O300" i="12"/>
  <c r="BC300" i="12" s="1"/>
  <c r="AU299" i="12"/>
  <c r="BP299" i="12" s="1"/>
  <c r="AT299" i="12"/>
  <c r="BO299" i="12" s="1"/>
  <c r="AS299" i="12"/>
  <c r="BN299" i="12" s="1"/>
  <c r="AR299" i="12"/>
  <c r="BM299" i="12" s="1"/>
  <c r="AQ299" i="12"/>
  <c r="BL299" i="12" s="1"/>
  <c r="AP299" i="12"/>
  <c r="BK299" i="12" s="1"/>
  <c r="AO299" i="12"/>
  <c r="BJ299" i="12" s="1"/>
  <c r="AC299" i="12"/>
  <c r="AN299" i="12" s="1"/>
  <c r="AB299" i="12"/>
  <c r="AM299" i="12" s="1"/>
  <c r="AA299" i="12"/>
  <c r="AL299" i="12" s="1"/>
  <c r="Z299" i="12"/>
  <c r="AK299" i="12" s="1"/>
  <c r="Y299" i="12"/>
  <c r="AJ299" i="12" s="1"/>
  <c r="X299" i="12"/>
  <c r="AI299" i="12" s="1"/>
  <c r="W299" i="12"/>
  <c r="AH299" i="12" s="1"/>
  <c r="U299" i="12"/>
  <c r="BI299" i="12" s="1"/>
  <c r="T299" i="12"/>
  <c r="BH299" i="12" s="1"/>
  <c r="S299" i="12"/>
  <c r="BG299" i="12" s="1"/>
  <c r="R299" i="12"/>
  <c r="BF299" i="12" s="1"/>
  <c r="Q299" i="12"/>
  <c r="BE299" i="12" s="1"/>
  <c r="P299" i="12"/>
  <c r="BD299" i="12" s="1"/>
  <c r="O299" i="12"/>
  <c r="BC299" i="12" s="1"/>
  <c r="AU298" i="12"/>
  <c r="BP298" i="12" s="1"/>
  <c r="AT298" i="12"/>
  <c r="BO298" i="12" s="1"/>
  <c r="AS298" i="12"/>
  <c r="BN298" i="12" s="1"/>
  <c r="AR298" i="12"/>
  <c r="BM298" i="12" s="1"/>
  <c r="AQ298" i="12"/>
  <c r="BL298" i="12" s="1"/>
  <c r="AP298" i="12"/>
  <c r="BK298" i="12" s="1"/>
  <c r="AO298" i="12"/>
  <c r="BJ298" i="12" s="1"/>
  <c r="AC298" i="12"/>
  <c r="AN298" i="12" s="1"/>
  <c r="AB298" i="12"/>
  <c r="AM298" i="12" s="1"/>
  <c r="AA298" i="12"/>
  <c r="AL298" i="12" s="1"/>
  <c r="Z298" i="12"/>
  <c r="AK298" i="12" s="1"/>
  <c r="Y298" i="12"/>
  <c r="AJ298" i="12" s="1"/>
  <c r="X298" i="12"/>
  <c r="AI298" i="12" s="1"/>
  <c r="W298" i="12"/>
  <c r="AH298" i="12" s="1"/>
  <c r="U298" i="12"/>
  <c r="BI298" i="12" s="1"/>
  <c r="T298" i="12"/>
  <c r="BH298" i="12" s="1"/>
  <c r="S298" i="12"/>
  <c r="BG298" i="12" s="1"/>
  <c r="R298" i="12"/>
  <c r="BF298" i="12" s="1"/>
  <c r="Q298" i="12"/>
  <c r="BE298" i="12" s="1"/>
  <c r="P298" i="12"/>
  <c r="BD298" i="12" s="1"/>
  <c r="O298" i="12"/>
  <c r="BC298" i="12" s="1"/>
  <c r="AU297" i="12"/>
  <c r="BP297" i="12" s="1"/>
  <c r="AT297" i="12"/>
  <c r="BO297" i="12" s="1"/>
  <c r="AS297" i="12"/>
  <c r="BN297" i="12" s="1"/>
  <c r="AR297" i="12"/>
  <c r="BM297" i="12" s="1"/>
  <c r="AQ297" i="12"/>
  <c r="BL297" i="12" s="1"/>
  <c r="AP297" i="12"/>
  <c r="BK297" i="12" s="1"/>
  <c r="AO297" i="12"/>
  <c r="BJ297" i="12" s="1"/>
  <c r="AC297" i="12"/>
  <c r="AN297" i="12" s="1"/>
  <c r="AB297" i="12"/>
  <c r="AM297" i="12" s="1"/>
  <c r="AA297" i="12"/>
  <c r="AL297" i="12" s="1"/>
  <c r="Z297" i="12"/>
  <c r="AK297" i="12" s="1"/>
  <c r="Y297" i="12"/>
  <c r="AJ297" i="12" s="1"/>
  <c r="X297" i="12"/>
  <c r="AI297" i="12" s="1"/>
  <c r="W297" i="12"/>
  <c r="AH297" i="12" s="1"/>
  <c r="U297" i="12"/>
  <c r="BI297" i="12" s="1"/>
  <c r="T297" i="12"/>
  <c r="BH297" i="12" s="1"/>
  <c r="S297" i="12"/>
  <c r="BG297" i="12" s="1"/>
  <c r="R297" i="12"/>
  <c r="BF297" i="12" s="1"/>
  <c r="Q297" i="12"/>
  <c r="BE297" i="12" s="1"/>
  <c r="P297" i="12"/>
  <c r="BD297" i="12" s="1"/>
  <c r="O297" i="12"/>
  <c r="BC297" i="12" s="1"/>
  <c r="AU296" i="12"/>
  <c r="BP296" i="12" s="1"/>
  <c r="AT296" i="12"/>
  <c r="BO296" i="12" s="1"/>
  <c r="AS296" i="12"/>
  <c r="BN296" i="12" s="1"/>
  <c r="AR296" i="12"/>
  <c r="BM296" i="12" s="1"/>
  <c r="AQ296" i="12"/>
  <c r="BL296" i="12" s="1"/>
  <c r="AP296" i="12"/>
  <c r="BK296" i="12" s="1"/>
  <c r="AO296" i="12"/>
  <c r="BJ296" i="12" s="1"/>
  <c r="AC296" i="12"/>
  <c r="AN296" i="12" s="1"/>
  <c r="AB296" i="12"/>
  <c r="AM296" i="12" s="1"/>
  <c r="AA296" i="12"/>
  <c r="AL296" i="12" s="1"/>
  <c r="Z296" i="12"/>
  <c r="AK296" i="12" s="1"/>
  <c r="Y296" i="12"/>
  <c r="AJ296" i="12" s="1"/>
  <c r="X296" i="12"/>
  <c r="AI296" i="12" s="1"/>
  <c r="W296" i="12"/>
  <c r="AH296" i="12" s="1"/>
  <c r="U296" i="12"/>
  <c r="BI296" i="12" s="1"/>
  <c r="T296" i="12"/>
  <c r="BH296" i="12" s="1"/>
  <c r="S296" i="12"/>
  <c r="BG296" i="12" s="1"/>
  <c r="R296" i="12"/>
  <c r="BF296" i="12" s="1"/>
  <c r="Q296" i="12"/>
  <c r="BE296" i="12" s="1"/>
  <c r="P296" i="12"/>
  <c r="BD296" i="12" s="1"/>
  <c r="O296" i="12"/>
  <c r="BC296" i="12" s="1"/>
  <c r="AU295" i="12"/>
  <c r="BP295" i="12" s="1"/>
  <c r="AT295" i="12"/>
  <c r="BO295" i="12" s="1"/>
  <c r="AS295" i="12"/>
  <c r="BN295" i="12" s="1"/>
  <c r="AR295" i="12"/>
  <c r="BM295" i="12" s="1"/>
  <c r="AQ295" i="12"/>
  <c r="BL295" i="12" s="1"/>
  <c r="AP295" i="12"/>
  <c r="BK295" i="12" s="1"/>
  <c r="AO295" i="12"/>
  <c r="BJ295" i="12" s="1"/>
  <c r="AC295" i="12"/>
  <c r="AN295" i="12" s="1"/>
  <c r="AB295" i="12"/>
  <c r="AM295" i="12" s="1"/>
  <c r="AA295" i="12"/>
  <c r="AL295" i="12" s="1"/>
  <c r="Z295" i="12"/>
  <c r="AK295" i="12" s="1"/>
  <c r="Y295" i="12"/>
  <c r="AJ295" i="12" s="1"/>
  <c r="X295" i="12"/>
  <c r="AI295" i="12" s="1"/>
  <c r="W295" i="12"/>
  <c r="AH295" i="12" s="1"/>
  <c r="U295" i="12"/>
  <c r="BI295" i="12" s="1"/>
  <c r="T295" i="12"/>
  <c r="BH295" i="12" s="1"/>
  <c r="S295" i="12"/>
  <c r="BG295" i="12" s="1"/>
  <c r="R295" i="12"/>
  <c r="BF295" i="12" s="1"/>
  <c r="Q295" i="12"/>
  <c r="BE295" i="12" s="1"/>
  <c r="P295" i="12"/>
  <c r="BD295" i="12" s="1"/>
  <c r="O295" i="12"/>
  <c r="BC295" i="12" s="1"/>
  <c r="AU294" i="12"/>
  <c r="BP294" i="12" s="1"/>
  <c r="AT294" i="12"/>
  <c r="BO294" i="12" s="1"/>
  <c r="AS294" i="12"/>
  <c r="BN294" i="12" s="1"/>
  <c r="AR294" i="12"/>
  <c r="BM294" i="12" s="1"/>
  <c r="AQ294" i="12"/>
  <c r="BL294" i="12" s="1"/>
  <c r="AP294" i="12"/>
  <c r="BK294" i="12" s="1"/>
  <c r="AO294" i="12"/>
  <c r="BJ294" i="12" s="1"/>
  <c r="AC294" i="12"/>
  <c r="AN294" i="12" s="1"/>
  <c r="AB294" i="12"/>
  <c r="AM294" i="12" s="1"/>
  <c r="AA294" i="12"/>
  <c r="AL294" i="12" s="1"/>
  <c r="Z294" i="12"/>
  <c r="AK294" i="12" s="1"/>
  <c r="Y294" i="12"/>
  <c r="AJ294" i="12" s="1"/>
  <c r="X294" i="12"/>
  <c r="AI294" i="12" s="1"/>
  <c r="W294" i="12"/>
  <c r="AH294" i="12" s="1"/>
  <c r="U294" i="12"/>
  <c r="BI294" i="12" s="1"/>
  <c r="T294" i="12"/>
  <c r="BH294" i="12" s="1"/>
  <c r="S294" i="12"/>
  <c r="BG294" i="12" s="1"/>
  <c r="R294" i="12"/>
  <c r="BF294" i="12" s="1"/>
  <c r="Q294" i="12"/>
  <c r="BE294" i="12" s="1"/>
  <c r="P294" i="12"/>
  <c r="BD294" i="12" s="1"/>
  <c r="O294" i="12"/>
  <c r="BC294" i="12" s="1"/>
  <c r="AU293" i="12"/>
  <c r="BP293" i="12" s="1"/>
  <c r="AT293" i="12"/>
  <c r="BO293" i="12" s="1"/>
  <c r="AS293" i="12"/>
  <c r="BN293" i="12" s="1"/>
  <c r="AR293" i="12"/>
  <c r="BM293" i="12" s="1"/>
  <c r="AQ293" i="12"/>
  <c r="BL293" i="12" s="1"/>
  <c r="AP293" i="12"/>
  <c r="BK293" i="12" s="1"/>
  <c r="AO293" i="12"/>
  <c r="BJ293" i="12" s="1"/>
  <c r="AC293" i="12"/>
  <c r="AN293" i="12" s="1"/>
  <c r="AB293" i="12"/>
  <c r="AM293" i="12" s="1"/>
  <c r="AA293" i="12"/>
  <c r="AL293" i="12" s="1"/>
  <c r="Z293" i="12"/>
  <c r="AK293" i="12" s="1"/>
  <c r="Y293" i="12"/>
  <c r="AJ293" i="12" s="1"/>
  <c r="X293" i="12"/>
  <c r="AI293" i="12" s="1"/>
  <c r="W293" i="12"/>
  <c r="AH293" i="12" s="1"/>
  <c r="U293" i="12"/>
  <c r="BI293" i="12" s="1"/>
  <c r="T293" i="12"/>
  <c r="BH293" i="12" s="1"/>
  <c r="S293" i="12"/>
  <c r="BG293" i="12" s="1"/>
  <c r="R293" i="12"/>
  <c r="BF293" i="12" s="1"/>
  <c r="Q293" i="12"/>
  <c r="BE293" i="12" s="1"/>
  <c r="P293" i="12"/>
  <c r="BD293" i="12" s="1"/>
  <c r="O293" i="12"/>
  <c r="BC293" i="12" s="1"/>
  <c r="AU292" i="12"/>
  <c r="BP292" i="12" s="1"/>
  <c r="AT292" i="12"/>
  <c r="BO292" i="12" s="1"/>
  <c r="AS292" i="12"/>
  <c r="BN292" i="12" s="1"/>
  <c r="AR292" i="12"/>
  <c r="BM292" i="12" s="1"/>
  <c r="AQ292" i="12"/>
  <c r="BL292" i="12" s="1"/>
  <c r="AP292" i="12"/>
  <c r="BK292" i="12" s="1"/>
  <c r="AO292" i="12"/>
  <c r="BJ292" i="12" s="1"/>
  <c r="AC292" i="12"/>
  <c r="AN292" i="12" s="1"/>
  <c r="AB292" i="12"/>
  <c r="AM292" i="12" s="1"/>
  <c r="AA292" i="12"/>
  <c r="AL292" i="12" s="1"/>
  <c r="Z292" i="12"/>
  <c r="AK292" i="12" s="1"/>
  <c r="Y292" i="12"/>
  <c r="AJ292" i="12" s="1"/>
  <c r="X292" i="12"/>
  <c r="AI292" i="12" s="1"/>
  <c r="W292" i="12"/>
  <c r="AH292" i="12" s="1"/>
  <c r="U292" i="12"/>
  <c r="BI292" i="12" s="1"/>
  <c r="T292" i="12"/>
  <c r="BH292" i="12" s="1"/>
  <c r="S292" i="12"/>
  <c r="BG292" i="12" s="1"/>
  <c r="R292" i="12"/>
  <c r="BF292" i="12" s="1"/>
  <c r="Q292" i="12"/>
  <c r="BE292" i="12" s="1"/>
  <c r="P292" i="12"/>
  <c r="BD292" i="12" s="1"/>
  <c r="O292" i="12"/>
  <c r="BC292" i="12" s="1"/>
  <c r="AU291" i="12"/>
  <c r="BP291" i="12" s="1"/>
  <c r="AT291" i="12"/>
  <c r="BO291" i="12" s="1"/>
  <c r="AS291" i="12"/>
  <c r="BN291" i="12" s="1"/>
  <c r="AR291" i="12"/>
  <c r="BM291" i="12" s="1"/>
  <c r="AQ291" i="12"/>
  <c r="BL291" i="12" s="1"/>
  <c r="AP291" i="12"/>
  <c r="BK291" i="12" s="1"/>
  <c r="AO291" i="12"/>
  <c r="BJ291" i="12" s="1"/>
  <c r="AC291" i="12"/>
  <c r="AN291" i="12" s="1"/>
  <c r="AB291" i="12"/>
  <c r="AM291" i="12" s="1"/>
  <c r="AA291" i="12"/>
  <c r="AL291" i="12" s="1"/>
  <c r="Z291" i="12"/>
  <c r="AK291" i="12" s="1"/>
  <c r="Y291" i="12"/>
  <c r="AJ291" i="12" s="1"/>
  <c r="X291" i="12"/>
  <c r="AI291" i="12" s="1"/>
  <c r="W291" i="12"/>
  <c r="AH291" i="12" s="1"/>
  <c r="U291" i="12"/>
  <c r="BI291" i="12" s="1"/>
  <c r="T291" i="12"/>
  <c r="BH291" i="12" s="1"/>
  <c r="S291" i="12"/>
  <c r="BG291" i="12" s="1"/>
  <c r="R291" i="12"/>
  <c r="BF291" i="12" s="1"/>
  <c r="Q291" i="12"/>
  <c r="BE291" i="12" s="1"/>
  <c r="P291" i="12"/>
  <c r="BD291" i="12" s="1"/>
  <c r="O291" i="12"/>
  <c r="BC291" i="12" s="1"/>
  <c r="AU290" i="12"/>
  <c r="BP290" i="12" s="1"/>
  <c r="AT290" i="12"/>
  <c r="BO290" i="12" s="1"/>
  <c r="AS290" i="12"/>
  <c r="BN290" i="12" s="1"/>
  <c r="AR290" i="12"/>
  <c r="BM290" i="12" s="1"/>
  <c r="AQ290" i="12"/>
  <c r="BL290" i="12" s="1"/>
  <c r="AP290" i="12"/>
  <c r="BK290" i="12" s="1"/>
  <c r="AO290" i="12"/>
  <c r="BJ290" i="12" s="1"/>
  <c r="AC290" i="12"/>
  <c r="AN290" i="12" s="1"/>
  <c r="AB290" i="12"/>
  <c r="AM290" i="12" s="1"/>
  <c r="AA290" i="12"/>
  <c r="AL290" i="12" s="1"/>
  <c r="Z290" i="12"/>
  <c r="AK290" i="12" s="1"/>
  <c r="Y290" i="12"/>
  <c r="AJ290" i="12" s="1"/>
  <c r="X290" i="12"/>
  <c r="AI290" i="12" s="1"/>
  <c r="W290" i="12"/>
  <c r="AH290" i="12" s="1"/>
  <c r="U290" i="12"/>
  <c r="BI290" i="12" s="1"/>
  <c r="T290" i="12"/>
  <c r="BH290" i="12" s="1"/>
  <c r="S290" i="12"/>
  <c r="BG290" i="12" s="1"/>
  <c r="R290" i="12"/>
  <c r="BF290" i="12" s="1"/>
  <c r="Q290" i="12"/>
  <c r="BE290" i="12" s="1"/>
  <c r="P290" i="12"/>
  <c r="BD290" i="12" s="1"/>
  <c r="O290" i="12"/>
  <c r="BC290" i="12" s="1"/>
  <c r="AU289" i="12"/>
  <c r="BP289" i="12" s="1"/>
  <c r="AT289" i="12"/>
  <c r="BO289" i="12" s="1"/>
  <c r="AS289" i="12"/>
  <c r="BN289" i="12" s="1"/>
  <c r="AR289" i="12"/>
  <c r="BM289" i="12" s="1"/>
  <c r="AQ289" i="12"/>
  <c r="BL289" i="12" s="1"/>
  <c r="AP289" i="12"/>
  <c r="BK289" i="12" s="1"/>
  <c r="AO289" i="12"/>
  <c r="BJ289" i="12" s="1"/>
  <c r="AC289" i="12"/>
  <c r="AN289" i="12" s="1"/>
  <c r="AB289" i="12"/>
  <c r="AM289" i="12" s="1"/>
  <c r="AA289" i="12"/>
  <c r="AL289" i="12" s="1"/>
  <c r="Z289" i="12"/>
  <c r="AK289" i="12" s="1"/>
  <c r="Y289" i="12"/>
  <c r="AJ289" i="12" s="1"/>
  <c r="X289" i="12"/>
  <c r="AI289" i="12" s="1"/>
  <c r="W289" i="12"/>
  <c r="AH289" i="12" s="1"/>
  <c r="U289" i="12"/>
  <c r="BI289" i="12" s="1"/>
  <c r="T289" i="12"/>
  <c r="BH289" i="12" s="1"/>
  <c r="S289" i="12"/>
  <c r="BG289" i="12" s="1"/>
  <c r="R289" i="12"/>
  <c r="BF289" i="12" s="1"/>
  <c r="Q289" i="12"/>
  <c r="BE289" i="12" s="1"/>
  <c r="P289" i="12"/>
  <c r="BD289" i="12" s="1"/>
  <c r="O289" i="12"/>
  <c r="BC289" i="12" s="1"/>
  <c r="AU288" i="12"/>
  <c r="BP288" i="12" s="1"/>
  <c r="AT288" i="12"/>
  <c r="BO288" i="12" s="1"/>
  <c r="AS288" i="12"/>
  <c r="BN288" i="12" s="1"/>
  <c r="AR288" i="12"/>
  <c r="BM288" i="12" s="1"/>
  <c r="AQ288" i="12"/>
  <c r="BL288" i="12" s="1"/>
  <c r="AP288" i="12"/>
  <c r="BK288" i="12" s="1"/>
  <c r="AO288" i="12"/>
  <c r="BJ288" i="12" s="1"/>
  <c r="AC288" i="12"/>
  <c r="AN288" i="12" s="1"/>
  <c r="AB288" i="12"/>
  <c r="AM288" i="12" s="1"/>
  <c r="AA288" i="12"/>
  <c r="AL288" i="12" s="1"/>
  <c r="Z288" i="12"/>
  <c r="AK288" i="12" s="1"/>
  <c r="Y288" i="12"/>
  <c r="AJ288" i="12" s="1"/>
  <c r="X288" i="12"/>
  <c r="AI288" i="12" s="1"/>
  <c r="W288" i="12"/>
  <c r="AH288" i="12" s="1"/>
  <c r="U288" i="12"/>
  <c r="BI288" i="12" s="1"/>
  <c r="T288" i="12"/>
  <c r="BH288" i="12" s="1"/>
  <c r="S288" i="12"/>
  <c r="BG288" i="12" s="1"/>
  <c r="R288" i="12"/>
  <c r="BF288" i="12" s="1"/>
  <c r="Q288" i="12"/>
  <c r="BE288" i="12" s="1"/>
  <c r="P288" i="12"/>
  <c r="BD288" i="12" s="1"/>
  <c r="O288" i="12"/>
  <c r="BC288" i="12" s="1"/>
  <c r="AU287" i="12"/>
  <c r="BP287" i="12" s="1"/>
  <c r="AT287" i="12"/>
  <c r="BO287" i="12" s="1"/>
  <c r="AS287" i="12"/>
  <c r="BN287" i="12" s="1"/>
  <c r="AR287" i="12"/>
  <c r="BM287" i="12" s="1"/>
  <c r="AQ287" i="12"/>
  <c r="BL287" i="12" s="1"/>
  <c r="AP287" i="12"/>
  <c r="BK287" i="12" s="1"/>
  <c r="AO287" i="12"/>
  <c r="BJ287" i="12" s="1"/>
  <c r="AC287" i="12"/>
  <c r="AN287" i="12" s="1"/>
  <c r="AB287" i="12"/>
  <c r="AM287" i="12" s="1"/>
  <c r="AA287" i="12"/>
  <c r="AL287" i="12" s="1"/>
  <c r="Z287" i="12"/>
  <c r="AK287" i="12" s="1"/>
  <c r="Y287" i="12"/>
  <c r="AJ287" i="12" s="1"/>
  <c r="X287" i="12"/>
  <c r="AI287" i="12" s="1"/>
  <c r="W287" i="12"/>
  <c r="AH287" i="12" s="1"/>
  <c r="U287" i="12"/>
  <c r="BI287" i="12" s="1"/>
  <c r="T287" i="12"/>
  <c r="BH287" i="12" s="1"/>
  <c r="S287" i="12"/>
  <c r="BG287" i="12" s="1"/>
  <c r="R287" i="12"/>
  <c r="BF287" i="12" s="1"/>
  <c r="Q287" i="12"/>
  <c r="BE287" i="12" s="1"/>
  <c r="P287" i="12"/>
  <c r="BD287" i="12" s="1"/>
  <c r="O287" i="12"/>
  <c r="BC287" i="12" s="1"/>
  <c r="AU286" i="12"/>
  <c r="BP286" i="12" s="1"/>
  <c r="AT286" i="12"/>
  <c r="BO286" i="12" s="1"/>
  <c r="AS286" i="12"/>
  <c r="BN286" i="12" s="1"/>
  <c r="AR286" i="12"/>
  <c r="BM286" i="12" s="1"/>
  <c r="AQ286" i="12"/>
  <c r="BL286" i="12" s="1"/>
  <c r="AP286" i="12"/>
  <c r="BK286" i="12" s="1"/>
  <c r="AO286" i="12"/>
  <c r="BJ286" i="12" s="1"/>
  <c r="AC286" i="12"/>
  <c r="AN286" i="12" s="1"/>
  <c r="AB286" i="12"/>
  <c r="AM286" i="12" s="1"/>
  <c r="AA286" i="12"/>
  <c r="AL286" i="12" s="1"/>
  <c r="Z286" i="12"/>
  <c r="AK286" i="12" s="1"/>
  <c r="Y286" i="12"/>
  <c r="AJ286" i="12" s="1"/>
  <c r="X286" i="12"/>
  <c r="AI286" i="12" s="1"/>
  <c r="W286" i="12"/>
  <c r="AH286" i="12" s="1"/>
  <c r="U286" i="12"/>
  <c r="BI286" i="12" s="1"/>
  <c r="T286" i="12"/>
  <c r="BH286" i="12" s="1"/>
  <c r="S286" i="12"/>
  <c r="BG286" i="12" s="1"/>
  <c r="R286" i="12"/>
  <c r="BF286" i="12" s="1"/>
  <c r="Q286" i="12"/>
  <c r="BE286" i="12" s="1"/>
  <c r="P286" i="12"/>
  <c r="BD286" i="12" s="1"/>
  <c r="O286" i="12"/>
  <c r="BC286" i="12" s="1"/>
  <c r="AU285" i="12"/>
  <c r="BP285" i="12" s="1"/>
  <c r="AT285" i="12"/>
  <c r="BO285" i="12" s="1"/>
  <c r="AS285" i="12"/>
  <c r="BN285" i="12" s="1"/>
  <c r="AR285" i="12"/>
  <c r="BM285" i="12" s="1"/>
  <c r="AQ285" i="12"/>
  <c r="BL285" i="12" s="1"/>
  <c r="AP285" i="12"/>
  <c r="BK285" i="12" s="1"/>
  <c r="AO285" i="12"/>
  <c r="BJ285" i="12" s="1"/>
  <c r="AC285" i="12"/>
  <c r="AN285" i="12" s="1"/>
  <c r="AB285" i="12"/>
  <c r="AM285" i="12" s="1"/>
  <c r="AA285" i="12"/>
  <c r="AL285" i="12" s="1"/>
  <c r="Z285" i="12"/>
  <c r="AK285" i="12" s="1"/>
  <c r="Y285" i="12"/>
  <c r="AJ285" i="12" s="1"/>
  <c r="X285" i="12"/>
  <c r="AI285" i="12" s="1"/>
  <c r="W285" i="12"/>
  <c r="AH285" i="12" s="1"/>
  <c r="U285" i="12"/>
  <c r="BI285" i="12" s="1"/>
  <c r="T285" i="12"/>
  <c r="BH285" i="12" s="1"/>
  <c r="S285" i="12"/>
  <c r="BG285" i="12" s="1"/>
  <c r="R285" i="12"/>
  <c r="BF285" i="12" s="1"/>
  <c r="Q285" i="12"/>
  <c r="BE285" i="12" s="1"/>
  <c r="P285" i="12"/>
  <c r="BD285" i="12" s="1"/>
  <c r="O285" i="12"/>
  <c r="BC285" i="12" s="1"/>
  <c r="AU284" i="12"/>
  <c r="BP284" i="12" s="1"/>
  <c r="AT284" i="12"/>
  <c r="BO284" i="12" s="1"/>
  <c r="AS284" i="12"/>
  <c r="BN284" i="12" s="1"/>
  <c r="AR284" i="12"/>
  <c r="BM284" i="12" s="1"/>
  <c r="AQ284" i="12"/>
  <c r="BL284" i="12" s="1"/>
  <c r="AP284" i="12"/>
  <c r="BK284" i="12" s="1"/>
  <c r="AO284" i="12"/>
  <c r="BJ284" i="12" s="1"/>
  <c r="AC284" i="12"/>
  <c r="AN284" i="12" s="1"/>
  <c r="AB284" i="12"/>
  <c r="AM284" i="12" s="1"/>
  <c r="AA284" i="12"/>
  <c r="AL284" i="12" s="1"/>
  <c r="Z284" i="12"/>
  <c r="AK284" i="12" s="1"/>
  <c r="Y284" i="12"/>
  <c r="AJ284" i="12" s="1"/>
  <c r="X284" i="12"/>
  <c r="AI284" i="12" s="1"/>
  <c r="W284" i="12"/>
  <c r="AH284" i="12" s="1"/>
  <c r="U284" i="12"/>
  <c r="BI284" i="12" s="1"/>
  <c r="T284" i="12"/>
  <c r="BH284" i="12" s="1"/>
  <c r="S284" i="12"/>
  <c r="BG284" i="12" s="1"/>
  <c r="R284" i="12"/>
  <c r="BF284" i="12" s="1"/>
  <c r="Q284" i="12"/>
  <c r="BE284" i="12" s="1"/>
  <c r="P284" i="12"/>
  <c r="BD284" i="12" s="1"/>
  <c r="O284" i="12"/>
  <c r="BC284" i="12" s="1"/>
  <c r="AU283" i="12"/>
  <c r="BP283" i="12" s="1"/>
  <c r="AT283" i="12"/>
  <c r="BO283" i="12" s="1"/>
  <c r="AS283" i="12"/>
  <c r="BN283" i="12" s="1"/>
  <c r="AR283" i="12"/>
  <c r="BM283" i="12" s="1"/>
  <c r="AQ283" i="12"/>
  <c r="BL283" i="12" s="1"/>
  <c r="AP283" i="12"/>
  <c r="BK283" i="12" s="1"/>
  <c r="AO283" i="12"/>
  <c r="BJ283" i="12" s="1"/>
  <c r="AC283" i="12"/>
  <c r="AN283" i="12" s="1"/>
  <c r="AB283" i="12"/>
  <c r="AM283" i="12" s="1"/>
  <c r="AA283" i="12"/>
  <c r="AL283" i="12" s="1"/>
  <c r="Z283" i="12"/>
  <c r="AK283" i="12" s="1"/>
  <c r="Y283" i="12"/>
  <c r="AJ283" i="12" s="1"/>
  <c r="X283" i="12"/>
  <c r="AI283" i="12" s="1"/>
  <c r="W283" i="12"/>
  <c r="AH283" i="12" s="1"/>
  <c r="U283" i="12"/>
  <c r="BI283" i="12" s="1"/>
  <c r="T283" i="12"/>
  <c r="BH283" i="12" s="1"/>
  <c r="S283" i="12"/>
  <c r="BG283" i="12" s="1"/>
  <c r="R283" i="12"/>
  <c r="BF283" i="12" s="1"/>
  <c r="Q283" i="12"/>
  <c r="BE283" i="12" s="1"/>
  <c r="P283" i="12"/>
  <c r="BD283" i="12" s="1"/>
  <c r="O283" i="12"/>
  <c r="BC283" i="12" s="1"/>
  <c r="AU282" i="12"/>
  <c r="BP282" i="12" s="1"/>
  <c r="AT282" i="12"/>
  <c r="BO282" i="12" s="1"/>
  <c r="AS282" i="12"/>
  <c r="BN282" i="12" s="1"/>
  <c r="AR282" i="12"/>
  <c r="BM282" i="12" s="1"/>
  <c r="AQ282" i="12"/>
  <c r="BL282" i="12" s="1"/>
  <c r="AP282" i="12"/>
  <c r="BK282" i="12" s="1"/>
  <c r="AO282" i="12"/>
  <c r="BJ282" i="12" s="1"/>
  <c r="AC282" i="12"/>
  <c r="AN282" i="12" s="1"/>
  <c r="AB282" i="12"/>
  <c r="AM282" i="12" s="1"/>
  <c r="AA282" i="12"/>
  <c r="AL282" i="12" s="1"/>
  <c r="Z282" i="12"/>
  <c r="AK282" i="12" s="1"/>
  <c r="Y282" i="12"/>
  <c r="AJ282" i="12" s="1"/>
  <c r="X282" i="12"/>
  <c r="AI282" i="12" s="1"/>
  <c r="W282" i="12"/>
  <c r="AH282" i="12" s="1"/>
  <c r="U282" i="12"/>
  <c r="BI282" i="12" s="1"/>
  <c r="T282" i="12"/>
  <c r="BH282" i="12" s="1"/>
  <c r="S282" i="12"/>
  <c r="BG282" i="12" s="1"/>
  <c r="R282" i="12"/>
  <c r="BF282" i="12" s="1"/>
  <c r="Q282" i="12"/>
  <c r="BE282" i="12" s="1"/>
  <c r="P282" i="12"/>
  <c r="BD282" i="12" s="1"/>
  <c r="O282" i="12"/>
  <c r="BC282" i="12" s="1"/>
  <c r="AU281" i="12"/>
  <c r="BP281" i="12" s="1"/>
  <c r="AT281" i="12"/>
  <c r="BO281" i="12" s="1"/>
  <c r="AS281" i="12"/>
  <c r="BN281" i="12" s="1"/>
  <c r="AR281" i="12"/>
  <c r="BM281" i="12" s="1"/>
  <c r="AQ281" i="12"/>
  <c r="BL281" i="12" s="1"/>
  <c r="AP281" i="12"/>
  <c r="BK281" i="12" s="1"/>
  <c r="AO281" i="12"/>
  <c r="BJ281" i="12" s="1"/>
  <c r="AC281" i="12"/>
  <c r="AN281" i="12" s="1"/>
  <c r="AB281" i="12"/>
  <c r="AM281" i="12" s="1"/>
  <c r="AA281" i="12"/>
  <c r="AL281" i="12" s="1"/>
  <c r="Z281" i="12"/>
  <c r="AK281" i="12" s="1"/>
  <c r="Y281" i="12"/>
  <c r="AJ281" i="12" s="1"/>
  <c r="X281" i="12"/>
  <c r="AI281" i="12" s="1"/>
  <c r="W281" i="12"/>
  <c r="AH281" i="12" s="1"/>
  <c r="U281" i="12"/>
  <c r="BI281" i="12" s="1"/>
  <c r="T281" i="12"/>
  <c r="BH281" i="12" s="1"/>
  <c r="S281" i="12"/>
  <c r="BG281" i="12" s="1"/>
  <c r="R281" i="12"/>
  <c r="BF281" i="12" s="1"/>
  <c r="Q281" i="12"/>
  <c r="BE281" i="12" s="1"/>
  <c r="P281" i="12"/>
  <c r="BD281" i="12" s="1"/>
  <c r="O281" i="12"/>
  <c r="BC281" i="12" s="1"/>
  <c r="AU280" i="12"/>
  <c r="BP280" i="12" s="1"/>
  <c r="AT280" i="12"/>
  <c r="BO280" i="12" s="1"/>
  <c r="AS280" i="12"/>
  <c r="BN280" i="12" s="1"/>
  <c r="AR280" i="12"/>
  <c r="BM280" i="12" s="1"/>
  <c r="AQ280" i="12"/>
  <c r="BL280" i="12" s="1"/>
  <c r="AP280" i="12"/>
  <c r="BK280" i="12" s="1"/>
  <c r="AO280" i="12"/>
  <c r="BJ280" i="12" s="1"/>
  <c r="AC280" i="12"/>
  <c r="AN280" i="12" s="1"/>
  <c r="AB280" i="12"/>
  <c r="AM280" i="12" s="1"/>
  <c r="AA280" i="12"/>
  <c r="AL280" i="12" s="1"/>
  <c r="Z280" i="12"/>
  <c r="AK280" i="12" s="1"/>
  <c r="Y280" i="12"/>
  <c r="AJ280" i="12" s="1"/>
  <c r="X280" i="12"/>
  <c r="AI280" i="12" s="1"/>
  <c r="W280" i="12"/>
  <c r="AH280" i="12" s="1"/>
  <c r="U280" i="12"/>
  <c r="BI280" i="12" s="1"/>
  <c r="T280" i="12"/>
  <c r="BH280" i="12" s="1"/>
  <c r="S280" i="12"/>
  <c r="BG280" i="12" s="1"/>
  <c r="R280" i="12"/>
  <c r="BF280" i="12" s="1"/>
  <c r="Q280" i="12"/>
  <c r="BE280" i="12" s="1"/>
  <c r="P280" i="12"/>
  <c r="BD280" i="12" s="1"/>
  <c r="O280" i="12"/>
  <c r="BC280" i="12" s="1"/>
  <c r="AU279" i="12"/>
  <c r="BP279" i="12" s="1"/>
  <c r="AT279" i="12"/>
  <c r="BO279" i="12" s="1"/>
  <c r="AS279" i="12"/>
  <c r="BN279" i="12" s="1"/>
  <c r="AR279" i="12"/>
  <c r="BM279" i="12" s="1"/>
  <c r="AQ279" i="12"/>
  <c r="BL279" i="12" s="1"/>
  <c r="AP279" i="12"/>
  <c r="BK279" i="12" s="1"/>
  <c r="AO279" i="12"/>
  <c r="BJ279" i="12" s="1"/>
  <c r="AC279" i="12"/>
  <c r="AN279" i="12" s="1"/>
  <c r="AB279" i="12"/>
  <c r="AM279" i="12" s="1"/>
  <c r="AA279" i="12"/>
  <c r="AL279" i="12" s="1"/>
  <c r="Z279" i="12"/>
  <c r="AK279" i="12" s="1"/>
  <c r="Y279" i="12"/>
  <c r="AJ279" i="12" s="1"/>
  <c r="X279" i="12"/>
  <c r="AI279" i="12" s="1"/>
  <c r="W279" i="12"/>
  <c r="AH279" i="12" s="1"/>
  <c r="U279" i="12"/>
  <c r="BI279" i="12" s="1"/>
  <c r="T279" i="12"/>
  <c r="BH279" i="12" s="1"/>
  <c r="S279" i="12"/>
  <c r="BG279" i="12" s="1"/>
  <c r="R279" i="12"/>
  <c r="BF279" i="12" s="1"/>
  <c r="Q279" i="12"/>
  <c r="BE279" i="12" s="1"/>
  <c r="P279" i="12"/>
  <c r="BD279" i="12" s="1"/>
  <c r="O279" i="12"/>
  <c r="BC279" i="12" s="1"/>
  <c r="AU278" i="12"/>
  <c r="BP278" i="12" s="1"/>
  <c r="AT278" i="12"/>
  <c r="BO278" i="12" s="1"/>
  <c r="AS278" i="12"/>
  <c r="BN278" i="12" s="1"/>
  <c r="AR278" i="12"/>
  <c r="BM278" i="12" s="1"/>
  <c r="AQ278" i="12"/>
  <c r="BL278" i="12" s="1"/>
  <c r="AP278" i="12"/>
  <c r="BK278" i="12" s="1"/>
  <c r="AO278" i="12"/>
  <c r="BJ278" i="12" s="1"/>
  <c r="AC278" i="12"/>
  <c r="AN278" i="12" s="1"/>
  <c r="AB278" i="12"/>
  <c r="AM278" i="12" s="1"/>
  <c r="AA278" i="12"/>
  <c r="AL278" i="12" s="1"/>
  <c r="Z278" i="12"/>
  <c r="AK278" i="12" s="1"/>
  <c r="Y278" i="12"/>
  <c r="AJ278" i="12" s="1"/>
  <c r="X278" i="12"/>
  <c r="AI278" i="12" s="1"/>
  <c r="W278" i="12"/>
  <c r="AH278" i="12" s="1"/>
  <c r="U278" i="12"/>
  <c r="BI278" i="12" s="1"/>
  <c r="T278" i="12"/>
  <c r="BH278" i="12" s="1"/>
  <c r="S278" i="12"/>
  <c r="BG278" i="12" s="1"/>
  <c r="R278" i="12"/>
  <c r="BF278" i="12" s="1"/>
  <c r="Q278" i="12"/>
  <c r="BE278" i="12" s="1"/>
  <c r="P278" i="12"/>
  <c r="BD278" i="12" s="1"/>
  <c r="O278" i="12"/>
  <c r="BC278" i="12" s="1"/>
  <c r="AU277" i="12"/>
  <c r="BP277" i="12" s="1"/>
  <c r="AT277" i="12"/>
  <c r="BO277" i="12" s="1"/>
  <c r="AS277" i="12"/>
  <c r="BN277" i="12" s="1"/>
  <c r="AR277" i="12"/>
  <c r="BM277" i="12" s="1"/>
  <c r="AQ277" i="12"/>
  <c r="BL277" i="12" s="1"/>
  <c r="AP277" i="12"/>
  <c r="BK277" i="12" s="1"/>
  <c r="AO277" i="12"/>
  <c r="BJ277" i="12" s="1"/>
  <c r="AC277" i="12"/>
  <c r="AN277" i="12" s="1"/>
  <c r="AB277" i="12"/>
  <c r="AM277" i="12" s="1"/>
  <c r="AA277" i="12"/>
  <c r="AL277" i="12" s="1"/>
  <c r="Z277" i="12"/>
  <c r="AK277" i="12" s="1"/>
  <c r="Y277" i="12"/>
  <c r="AJ277" i="12" s="1"/>
  <c r="X277" i="12"/>
  <c r="AI277" i="12" s="1"/>
  <c r="W277" i="12"/>
  <c r="AH277" i="12" s="1"/>
  <c r="U277" i="12"/>
  <c r="BI277" i="12" s="1"/>
  <c r="T277" i="12"/>
  <c r="BH277" i="12" s="1"/>
  <c r="S277" i="12"/>
  <c r="BG277" i="12" s="1"/>
  <c r="R277" i="12"/>
  <c r="BF277" i="12" s="1"/>
  <c r="Q277" i="12"/>
  <c r="BE277" i="12" s="1"/>
  <c r="P277" i="12"/>
  <c r="BD277" i="12" s="1"/>
  <c r="O277" i="12"/>
  <c r="BC277" i="12" s="1"/>
  <c r="AU276" i="12"/>
  <c r="BP276" i="12" s="1"/>
  <c r="AT276" i="12"/>
  <c r="BO276" i="12" s="1"/>
  <c r="AS276" i="12"/>
  <c r="BN276" i="12" s="1"/>
  <c r="AR276" i="12"/>
  <c r="BM276" i="12" s="1"/>
  <c r="AQ276" i="12"/>
  <c r="BL276" i="12" s="1"/>
  <c r="AP276" i="12"/>
  <c r="BK276" i="12" s="1"/>
  <c r="AO276" i="12"/>
  <c r="BJ276" i="12" s="1"/>
  <c r="AC276" i="12"/>
  <c r="AN276" i="12" s="1"/>
  <c r="AB276" i="12"/>
  <c r="AM276" i="12" s="1"/>
  <c r="AA276" i="12"/>
  <c r="AL276" i="12" s="1"/>
  <c r="Z276" i="12"/>
  <c r="AK276" i="12" s="1"/>
  <c r="Y276" i="12"/>
  <c r="AJ276" i="12" s="1"/>
  <c r="X276" i="12"/>
  <c r="AI276" i="12" s="1"/>
  <c r="W276" i="12"/>
  <c r="AH276" i="12" s="1"/>
  <c r="U276" i="12"/>
  <c r="BI276" i="12" s="1"/>
  <c r="T276" i="12"/>
  <c r="BH276" i="12" s="1"/>
  <c r="S276" i="12"/>
  <c r="BG276" i="12" s="1"/>
  <c r="R276" i="12"/>
  <c r="BF276" i="12" s="1"/>
  <c r="Q276" i="12"/>
  <c r="BE276" i="12" s="1"/>
  <c r="P276" i="12"/>
  <c r="BD276" i="12" s="1"/>
  <c r="O276" i="12"/>
  <c r="BC276" i="12" s="1"/>
  <c r="AU275" i="12"/>
  <c r="BP275" i="12" s="1"/>
  <c r="AT275" i="12"/>
  <c r="BO275" i="12" s="1"/>
  <c r="AS275" i="12"/>
  <c r="BN275" i="12" s="1"/>
  <c r="AR275" i="12"/>
  <c r="BM275" i="12" s="1"/>
  <c r="AQ275" i="12"/>
  <c r="BL275" i="12" s="1"/>
  <c r="AP275" i="12"/>
  <c r="BK275" i="12" s="1"/>
  <c r="AO275" i="12"/>
  <c r="BJ275" i="12" s="1"/>
  <c r="AC275" i="12"/>
  <c r="AN275" i="12" s="1"/>
  <c r="AB275" i="12"/>
  <c r="AM275" i="12" s="1"/>
  <c r="AA275" i="12"/>
  <c r="AL275" i="12" s="1"/>
  <c r="Z275" i="12"/>
  <c r="AK275" i="12" s="1"/>
  <c r="Y275" i="12"/>
  <c r="AJ275" i="12" s="1"/>
  <c r="X275" i="12"/>
  <c r="AI275" i="12" s="1"/>
  <c r="W275" i="12"/>
  <c r="AH275" i="12" s="1"/>
  <c r="U275" i="12"/>
  <c r="BI275" i="12" s="1"/>
  <c r="T275" i="12"/>
  <c r="BH275" i="12" s="1"/>
  <c r="S275" i="12"/>
  <c r="BG275" i="12" s="1"/>
  <c r="R275" i="12"/>
  <c r="BF275" i="12" s="1"/>
  <c r="Q275" i="12"/>
  <c r="BE275" i="12" s="1"/>
  <c r="P275" i="12"/>
  <c r="BD275" i="12" s="1"/>
  <c r="O275" i="12"/>
  <c r="BC275" i="12" s="1"/>
  <c r="AU274" i="12"/>
  <c r="BP274" i="12" s="1"/>
  <c r="AT274" i="12"/>
  <c r="BO274" i="12" s="1"/>
  <c r="AS274" i="12"/>
  <c r="BN274" i="12" s="1"/>
  <c r="AR274" i="12"/>
  <c r="BM274" i="12" s="1"/>
  <c r="AQ274" i="12"/>
  <c r="BL274" i="12" s="1"/>
  <c r="AP274" i="12"/>
  <c r="BK274" i="12" s="1"/>
  <c r="AO274" i="12"/>
  <c r="BJ274" i="12" s="1"/>
  <c r="AC274" i="12"/>
  <c r="AN274" i="12" s="1"/>
  <c r="AB274" i="12"/>
  <c r="AM274" i="12" s="1"/>
  <c r="AA274" i="12"/>
  <c r="AL274" i="12" s="1"/>
  <c r="Z274" i="12"/>
  <c r="AK274" i="12" s="1"/>
  <c r="Y274" i="12"/>
  <c r="AJ274" i="12" s="1"/>
  <c r="X274" i="12"/>
  <c r="AI274" i="12" s="1"/>
  <c r="W274" i="12"/>
  <c r="AH274" i="12" s="1"/>
  <c r="U274" i="12"/>
  <c r="BI274" i="12" s="1"/>
  <c r="T274" i="12"/>
  <c r="BH274" i="12" s="1"/>
  <c r="S274" i="12"/>
  <c r="BG274" i="12" s="1"/>
  <c r="R274" i="12"/>
  <c r="BF274" i="12" s="1"/>
  <c r="Q274" i="12"/>
  <c r="BE274" i="12" s="1"/>
  <c r="P274" i="12"/>
  <c r="BD274" i="12" s="1"/>
  <c r="O274" i="12"/>
  <c r="BC274" i="12" s="1"/>
  <c r="AU273" i="12"/>
  <c r="BP273" i="12" s="1"/>
  <c r="AT273" i="12"/>
  <c r="BO273" i="12" s="1"/>
  <c r="AS273" i="12"/>
  <c r="BN273" i="12" s="1"/>
  <c r="AR273" i="12"/>
  <c r="BM273" i="12" s="1"/>
  <c r="AQ273" i="12"/>
  <c r="BL273" i="12" s="1"/>
  <c r="AP273" i="12"/>
  <c r="BK273" i="12" s="1"/>
  <c r="AO273" i="12"/>
  <c r="BJ273" i="12" s="1"/>
  <c r="AC273" i="12"/>
  <c r="AN273" i="12" s="1"/>
  <c r="AB273" i="12"/>
  <c r="AM273" i="12" s="1"/>
  <c r="AA273" i="12"/>
  <c r="AL273" i="12" s="1"/>
  <c r="Z273" i="12"/>
  <c r="AK273" i="12" s="1"/>
  <c r="Y273" i="12"/>
  <c r="AJ273" i="12" s="1"/>
  <c r="X273" i="12"/>
  <c r="AI273" i="12" s="1"/>
  <c r="W273" i="12"/>
  <c r="AH273" i="12" s="1"/>
  <c r="U273" i="12"/>
  <c r="BI273" i="12" s="1"/>
  <c r="T273" i="12"/>
  <c r="BH273" i="12" s="1"/>
  <c r="S273" i="12"/>
  <c r="BG273" i="12" s="1"/>
  <c r="R273" i="12"/>
  <c r="BF273" i="12" s="1"/>
  <c r="Q273" i="12"/>
  <c r="BE273" i="12" s="1"/>
  <c r="P273" i="12"/>
  <c r="BD273" i="12" s="1"/>
  <c r="O273" i="12"/>
  <c r="BC273" i="12" s="1"/>
  <c r="AU272" i="12"/>
  <c r="BP272" i="12" s="1"/>
  <c r="AT272" i="12"/>
  <c r="BO272" i="12" s="1"/>
  <c r="AS272" i="12"/>
  <c r="BN272" i="12" s="1"/>
  <c r="AR272" i="12"/>
  <c r="BM272" i="12" s="1"/>
  <c r="AQ272" i="12"/>
  <c r="BL272" i="12" s="1"/>
  <c r="AP272" i="12"/>
  <c r="BK272" i="12" s="1"/>
  <c r="AO272" i="12"/>
  <c r="BJ272" i="12" s="1"/>
  <c r="AC272" i="12"/>
  <c r="AN272" i="12" s="1"/>
  <c r="AB272" i="12"/>
  <c r="AM272" i="12" s="1"/>
  <c r="AA272" i="12"/>
  <c r="AL272" i="12" s="1"/>
  <c r="Z272" i="12"/>
  <c r="AK272" i="12" s="1"/>
  <c r="Y272" i="12"/>
  <c r="AJ272" i="12" s="1"/>
  <c r="X272" i="12"/>
  <c r="AI272" i="12" s="1"/>
  <c r="W272" i="12"/>
  <c r="AH272" i="12" s="1"/>
  <c r="U272" i="12"/>
  <c r="BI272" i="12" s="1"/>
  <c r="T272" i="12"/>
  <c r="BH272" i="12" s="1"/>
  <c r="S272" i="12"/>
  <c r="BG272" i="12" s="1"/>
  <c r="R272" i="12"/>
  <c r="BF272" i="12" s="1"/>
  <c r="Q272" i="12"/>
  <c r="BE272" i="12" s="1"/>
  <c r="P272" i="12"/>
  <c r="BD272" i="12" s="1"/>
  <c r="O272" i="12"/>
  <c r="BC272" i="12" s="1"/>
  <c r="AU271" i="12"/>
  <c r="BP271" i="12" s="1"/>
  <c r="AT271" i="12"/>
  <c r="BO271" i="12" s="1"/>
  <c r="AS271" i="12"/>
  <c r="BN271" i="12" s="1"/>
  <c r="AR271" i="12"/>
  <c r="BM271" i="12" s="1"/>
  <c r="AQ271" i="12"/>
  <c r="BL271" i="12" s="1"/>
  <c r="AP271" i="12"/>
  <c r="BK271" i="12" s="1"/>
  <c r="AO271" i="12"/>
  <c r="BJ271" i="12" s="1"/>
  <c r="AC271" i="12"/>
  <c r="AN271" i="12" s="1"/>
  <c r="AB271" i="12"/>
  <c r="AM271" i="12" s="1"/>
  <c r="AA271" i="12"/>
  <c r="AL271" i="12" s="1"/>
  <c r="Z271" i="12"/>
  <c r="AK271" i="12" s="1"/>
  <c r="Y271" i="12"/>
  <c r="AJ271" i="12" s="1"/>
  <c r="X271" i="12"/>
  <c r="AI271" i="12" s="1"/>
  <c r="W271" i="12"/>
  <c r="AH271" i="12" s="1"/>
  <c r="U271" i="12"/>
  <c r="BI271" i="12" s="1"/>
  <c r="T271" i="12"/>
  <c r="BH271" i="12" s="1"/>
  <c r="S271" i="12"/>
  <c r="BG271" i="12" s="1"/>
  <c r="R271" i="12"/>
  <c r="BF271" i="12" s="1"/>
  <c r="Q271" i="12"/>
  <c r="BE271" i="12" s="1"/>
  <c r="P271" i="12"/>
  <c r="BD271" i="12" s="1"/>
  <c r="O271" i="12"/>
  <c r="BC271" i="12" s="1"/>
  <c r="AU270" i="12"/>
  <c r="BP270" i="12" s="1"/>
  <c r="AT270" i="12"/>
  <c r="BO270" i="12" s="1"/>
  <c r="AS270" i="12"/>
  <c r="BN270" i="12" s="1"/>
  <c r="AR270" i="12"/>
  <c r="BM270" i="12" s="1"/>
  <c r="AQ270" i="12"/>
  <c r="BL270" i="12" s="1"/>
  <c r="AP270" i="12"/>
  <c r="BK270" i="12" s="1"/>
  <c r="AO270" i="12"/>
  <c r="BJ270" i="12" s="1"/>
  <c r="AC270" i="12"/>
  <c r="AN270" i="12" s="1"/>
  <c r="AB270" i="12"/>
  <c r="AM270" i="12" s="1"/>
  <c r="AA270" i="12"/>
  <c r="AL270" i="12" s="1"/>
  <c r="Z270" i="12"/>
  <c r="AK270" i="12" s="1"/>
  <c r="Y270" i="12"/>
  <c r="AJ270" i="12" s="1"/>
  <c r="X270" i="12"/>
  <c r="AI270" i="12" s="1"/>
  <c r="W270" i="12"/>
  <c r="AH270" i="12" s="1"/>
  <c r="U270" i="12"/>
  <c r="BI270" i="12" s="1"/>
  <c r="T270" i="12"/>
  <c r="BH270" i="12" s="1"/>
  <c r="S270" i="12"/>
  <c r="BG270" i="12" s="1"/>
  <c r="R270" i="12"/>
  <c r="BF270" i="12" s="1"/>
  <c r="Q270" i="12"/>
  <c r="BE270" i="12" s="1"/>
  <c r="P270" i="12"/>
  <c r="BD270" i="12" s="1"/>
  <c r="O270" i="12"/>
  <c r="BC270" i="12" s="1"/>
  <c r="AU269" i="12"/>
  <c r="BP269" i="12" s="1"/>
  <c r="AT269" i="12"/>
  <c r="BO269" i="12" s="1"/>
  <c r="AS269" i="12"/>
  <c r="BN269" i="12" s="1"/>
  <c r="AR269" i="12"/>
  <c r="BM269" i="12" s="1"/>
  <c r="AQ269" i="12"/>
  <c r="BL269" i="12" s="1"/>
  <c r="AP269" i="12"/>
  <c r="BK269" i="12" s="1"/>
  <c r="AO269" i="12"/>
  <c r="BJ269" i="12" s="1"/>
  <c r="AC269" i="12"/>
  <c r="AN269" i="12" s="1"/>
  <c r="AB269" i="12"/>
  <c r="AM269" i="12" s="1"/>
  <c r="AA269" i="12"/>
  <c r="AL269" i="12" s="1"/>
  <c r="Z269" i="12"/>
  <c r="AK269" i="12" s="1"/>
  <c r="Y269" i="12"/>
  <c r="AJ269" i="12" s="1"/>
  <c r="X269" i="12"/>
  <c r="AI269" i="12" s="1"/>
  <c r="W269" i="12"/>
  <c r="AH269" i="12" s="1"/>
  <c r="U269" i="12"/>
  <c r="BI269" i="12" s="1"/>
  <c r="T269" i="12"/>
  <c r="BH269" i="12" s="1"/>
  <c r="S269" i="12"/>
  <c r="BG269" i="12" s="1"/>
  <c r="R269" i="12"/>
  <c r="BF269" i="12" s="1"/>
  <c r="Q269" i="12"/>
  <c r="BE269" i="12" s="1"/>
  <c r="P269" i="12"/>
  <c r="BD269" i="12" s="1"/>
  <c r="O269" i="12"/>
  <c r="BC269" i="12" s="1"/>
  <c r="AU268" i="12"/>
  <c r="BP268" i="12" s="1"/>
  <c r="AT268" i="12"/>
  <c r="BO268" i="12" s="1"/>
  <c r="AS268" i="12"/>
  <c r="BN268" i="12" s="1"/>
  <c r="AR268" i="12"/>
  <c r="BM268" i="12" s="1"/>
  <c r="AQ268" i="12"/>
  <c r="BL268" i="12" s="1"/>
  <c r="AP268" i="12"/>
  <c r="BK268" i="12" s="1"/>
  <c r="AO268" i="12"/>
  <c r="BJ268" i="12" s="1"/>
  <c r="AC268" i="12"/>
  <c r="AN268" i="12" s="1"/>
  <c r="AB268" i="12"/>
  <c r="AM268" i="12" s="1"/>
  <c r="AA268" i="12"/>
  <c r="AL268" i="12" s="1"/>
  <c r="Z268" i="12"/>
  <c r="AK268" i="12" s="1"/>
  <c r="Y268" i="12"/>
  <c r="AJ268" i="12" s="1"/>
  <c r="X268" i="12"/>
  <c r="AI268" i="12" s="1"/>
  <c r="W268" i="12"/>
  <c r="AH268" i="12" s="1"/>
  <c r="U268" i="12"/>
  <c r="BI268" i="12" s="1"/>
  <c r="T268" i="12"/>
  <c r="BH268" i="12" s="1"/>
  <c r="S268" i="12"/>
  <c r="BG268" i="12" s="1"/>
  <c r="R268" i="12"/>
  <c r="BF268" i="12" s="1"/>
  <c r="Q268" i="12"/>
  <c r="BE268" i="12" s="1"/>
  <c r="P268" i="12"/>
  <c r="BD268" i="12" s="1"/>
  <c r="O268" i="12"/>
  <c r="BC268" i="12" s="1"/>
  <c r="AU267" i="12"/>
  <c r="BP267" i="12" s="1"/>
  <c r="AT267" i="12"/>
  <c r="BO267" i="12" s="1"/>
  <c r="AS267" i="12"/>
  <c r="BN267" i="12" s="1"/>
  <c r="AR267" i="12"/>
  <c r="BM267" i="12" s="1"/>
  <c r="AQ267" i="12"/>
  <c r="BL267" i="12" s="1"/>
  <c r="AP267" i="12"/>
  <c r="BK267" i="12" s="1"/>
  <c r="AO267" i="12"/>
  <c r="BJ267" i="12" s="1"/>
  <c r="AC267" i="12"/>
  <c r="AN267" i="12" s="1"/>
  <c r="AB267" i="12"/>
  <c r="AM267" i="12" s="1"/>
  <c r="AA267" i="12"/>
  <c r="AL267" i="12" s="1"/>
  <c r="Z267" i="12"/>
  <c r="AK267" i="12" s="1"/>
  <c r="Y267" i="12"/>
  <c r="AJ267" i="12" s="1"/>
  <c r="X267" i="12"/>
  <c r="AI267" i="12" s="1"/>
  <c r="W267" i="12"/>
  <c r="AH267" i="12" s="1"/>
  <c r="U267" i="12"/>
  <c r="BI267" i="12" s="1"/>
  <c r="T267" i="12"/>
  <c r="BH267" i="12" s="1"/>
  <c r="S267" i="12"/>
  <c r="BG267" i="12" s="1"/>
  <c r="R267" i="12"/>
  <c r="BF267" i="12" s="1"/>
  <c r="Q267" i="12"/>
  <c r="BE267" i="12" s="1"/>
  <c r="P267" i="12"/>
  <c r="BD267" i="12" s="1"/>
  <c r="O267" i="12"/>
  <c r="BC267" i="12" s="1"/>
  <c r="AU266" i="12"/>
  <c r="BP266" i="12" s="1"/>
  <c r="AT266" i="12"/>
  <c r="BO266" i="12" s="1"/>
  <c r="AS266" i="12"/>
  <c r="BN266" i="12" s="1"/>
  <c r="AR266" i="12"/>
  <c r="BM266" i="12" s="1"/>
  <c r="AQ266" i="12"/>
  <c r="BL266" i="12" s="1"/>
  <c r="AP266" i="12"/>
  <c r="BK266" i="12" s="1"/>
  <c r="AO266" i="12"/>
  <c r="BJ266" i="12" s="1"/>
  <c r="AC266" i="12"/>
  <c r="AN266" i="12" s="1"/>
  <c r="AB266" i="12"/>
  <c r="AM266" i="12" s="1"/>
  <c r="AA266" i="12"/>
  <c r="AL266" i="12" s="1"/>
  <c r="Z266" i="12"/>
  <c r="AK266" i="12" s="1"/>
  <c r="Y266" i="12"/>
  <c r="AJ266" i="12" s="1"/>
  <c r="X266" i="12"/>
  <c r="AI266" i="12" s="1"/>
  <c r="W266" i="12"/>
  <c r="AH266" i="12" s="1"/>
  <c r="U266" i="12"/>
  <c r="BI266" i="12" s="1"/>
  <c r="T266" i="12"/>
  <c r="BH266" i="12" s="1"/>
  <c r="S266" i="12"/>
  <c r="BG266" i="12" s="1"/>
  <c r="R266" i="12"/>
  <c r="BF266" i="12" s="1"/>
  <c r="Q266" i="12"/>
  <c r="BE266" i="12" s="1"/>
  <c r="P266" i="12"/>
  <c r="BD266" i="12" s="1"/>
  <c r="O266" i="12"/>
  <c r="BC266" i="12" s="1"/>
  <c r="AU265" i="12"/>
  <c r="BP265" i="12" s="1"/>
  <c r="AT265" i="12"/>
  <c r="BO265" i="12" s="1"/>
  <c r="AS265" i="12"/>
  <c r="BN265" i="12" s="1"/>
  <c r="AR265" i="12"/>
  <c r="BM265" i="12" s="1"/>
  <c r="AQ265" i="12"/>
  <c r="BL265" i="12" s="1"/>
  <c r="AP265" i="12"/>
  <c r="BK265" i="12" s="1"/>
  <c r="AO265" i="12"/>
  <c r="BJ265" i="12" s="1"/>
  <c r="AC265" i="12"/>
  <c r="AN265" i="12" s="1"/>
  <c r="AB265" i="12"/>
  <c r="AM265" i="12" s="1"/>
  <c r="AA265" i="12"/>
  <c r="AL265" i="12" s="1"/>
  <c r="Z265" i="12"/>
  <c r="AK265" i="12" s="1"/>
  <c r="Y265" i="12"/>
  <c r="AJ265" i="12" s="1"/>
  <c r="X265" i="12"/>
  <c r="AI265" i="12" s="1"/>
  <c r="W265" i="12"/>
  <c r="AH265" i="12" s="1"/>
  <c r="U265" i="12"/>
  <c r="BI265" i="12" s="1"/>
  <c r="T265" i="12"/>
  <c r="BH265" i="12" s="1"/>
  <c r="S265" i="12"/>
  <c r="BG265" i="12" s="1"/>
  <c r="R265" i="12"/>
  <c r="BF265" i="12" s="1"/>
  <c r="Q265" i="12"/>
  <c r="BE265" i="12" s="1"/>
  <c r="P265" i="12"/>
  <c r="BD265" i="12" s="1"/>
  <c r="O265" i="12"/>
  <c r="BC265" i="12" s="1"/>
  <c r="AU264" i="12"/>
  <c r="BP264" i="12" s="1"/>
  <c r="AT264" i="12"/>
  <c r="BO264" i="12" s="1"/>
  <c r="AS264" i="12"/>
  <c r="BN264" i="12" s="1"/>
  <c r="AR264" i="12"/>
  <c r="BM264" i="12" s="1"/>
  <c r="AQ264" i="12"/>
  <c r="BL264" i="12" s="1"/>
  <c r="AP264" i="12"/>
  <c r="BK264" i="12" s="1"/>
  <c r="AO264" i="12"/>
  <c r="BJ264" i="12" s="1"/>
  <c r="AC264" i="12"/>
  <c r="AN264" i="12" s="1"/>
  <c r="AB264" i="12"/>
  <c r="AM264" i="12" s="1"/>
  <c r="AA264" i="12"/>
  <c r="AL264" i="12" s="1"/>
  <c r="Z264" i="12"/>
  <c r="AK264" i="12" s="1"/>
  <c r="Y264" i="12"/>
  <c r="AJ264" i="12" s="1"/>
  <c r="X264" i="12"/>
  <c r="AI264" i="12" s="1"/>
  <c r="W264" i="12"/>
  <c r="AH264" i="12" s="1"/>
  <c r="U264" i="12"/>
  <c r="BI264" i="12" s="1"/>
  <c r="T264" i="12"/>
  <c r="BH264" i="12" s="1"/>
  <c r="S264" i="12"/>
  <c r="BG264" i="12" s="1"/>
  <c r="R264" i="12"/>
  <c r="BF264" i="12" s="1"/>
  <c r="Q264" i="12"/>
  <c r="BE264" i="12" s="1"/>
  <c r="P264" i="12"/>
  <c r="BD264" i="12" s="1"/>
  <c r="O264" i="12"/>
  <c r="BC264" i="12" s="1"/>
  <c r="AU263" i="12"/>
  <c r="BP263" i="12" s="1"/>
  <c r="AT263" i="12"/>
  <c r="BO263" i="12" s="1"/>
  <c r="AS263" i="12"/>
  <c r="BN263" i="12" s="1"/>
  <c r="AR263" i="12"/>
  <c r="BM263" i="12" s="1"/>
  <c r="AQ263" i="12"/>
  <c r="BL263" i="12" s="1"/>
  <c r="AP263" i="12"/>
  <c r="BK263" i="12" s="1"/>
  <c r="AO263" i="12"/>
  <c r="BJ263" i="12" s="1"/>
  <c r="AC263" i="12"/>
  <c r="AN263" i="12" s="1"/>
  <c r="AB263" i="12"/>
  <c r="AM263" i="12" s="1"/>
  <c r="AA263" i="12"/>
  <c r="AL263" i="12" s="1"/>
  <c r="Z263" i="12"/>
  <c r="AK263" i="12" s="1"/>
  <c r="Y263" i="12"/>
  <c r="AJ263" i="12" s="1"/>
  <c r="X263" i="12"/>
  <c r="AI263" i="12" s="1"/>
  <c r="W263" i="12"/>
  <c r="AH263" i="12" s="1"/>
  <c r="U263" i="12"/>
  <c r="BI263" i="12" s="1"/>
  <c r="T263" i="12"/>
  <c r="BH263" i="12" s="1"/>
  <c r="S263" i="12"/>
  <c r="BG263" i="12" s="1"/>
  <c r="R263" i="12"/>
  <c r="BF263" i="12" s="1"/>
  <c r="Q263" i="12"/>
  <c r="BE263" i="12" s="1"/>
  <c r="P263" i="12"/>
  <c r="BD263" i="12" s="1"/>
  <c r="O263" i="12"/>
  <c r="BC263" i="12" s="1"/>
  <c r="AU262" i="12"/>
  <c r="BP262" i="12" s="1"/>
  <c r="AT262" i="12"/>
  <c r="BO262" i="12" s="1"/>
  <c r="AS262" i="12"/>
  <c r="BN262" i="12" s="1"/>
  <c r="AR262" i="12"/>
  <c r="BM262" i="12" s="1"/>
  <c r="AQ262" i="12"/>
  <c r="BL262" i="12" s="1"/>
  <c r="AP262" i="12"/>
  <c r="BK262" i="12" s="1"/>
  <c r="AO262" i="12"/>
  <c r="BJ262" i="12" s="1"/>
  <c r="AC262" i="12"/>
  <c r="AN262" i="12" s="1"/>
  <c r="AB262" i="12"/>
  <c r="AM262" i="12" s="1"/>
  <c r="AA262" i="12"/>
  <c r="AL262" i="12" s="1"/>
  <c r="Z262" i="12"/>
  <c r="AK262" i="12" s="1"/>
  <c r="Y262" i="12"/>
  <c r="AJ262" i="12" s="1"/>
  <c r="X262" i="12"/>
  <c r="AI262" i="12" s="1"/>
  <c r="W262" i="12"/>
  <c r="AH262" i="12" s="1"/>
  <c r="U262" i="12"/>
  <c r="BI262" i="12" s="1"/>
  <c r="T262" i="12"/>
  <c r="BH262" i="12" s="1"/>
  <c r="S262" i="12"/>
  <c r="BG262" i="12" s="1"/>
  <c r="R262" i="12"/>
  <c r="BF262" i="12" s="1"/>
  <c r="Q262" i="12"/>
  <c r="BE262" i="12" s="1"/>
  <c r="P262" i="12"/>
  <c r="BD262" i="12" s="1"/>
  <c r="O262" i="12"/>
  <c r="BC262" i="12" s="1"/>
  <c r="AU261" i="12"/>
  <c r="BP261" i="12" s="1"/>
  <c r="AT261" i="12"/>
  <c r="BO261" i="12" s="1"/>
  <c r="AS261" i="12"/>
  <c r="BN261" i="12" s="1"/>
  <c r="AR261" i="12"/>
  <c r="BM261" i="12" s="1"/>
  <c r="AQ261" i="12"/>
  <c r="BL261" i="12" s="1"/>
  <c r="AP261" i="12"/>
  <c r="BK261" i="12" s="1"/>
  <c r="AO261" i="12"/>
  <c r="BJ261" i="12" s="1"/>
  <c r="AC261" i="12"/>
  <c r="AN261" i="12" s="1"/>
  <c r="AB261" i="12"/>
  <c r="AM261" i="12" s="1"/>
  <c r="AA261" i="12"/>
  <c r="AL261" i="12" s="1"/>
  <c r="Z261" i="12"/>
  <c r="AK261" i="12" s="1"/>
  <c r="Y261" i="12"/>
  <c r="AJ261" i="12" s="1"/>
  <c r="X261" i="12"/>
  <c r="AI261" i="12" s="1"/>
  <c r="W261" i="12"/>
  <c r="AH261" i="12" s="1"/>
  <c r="U261" i="12"/>
  <c r="BI261" i="12" s="1"/>
  <c r="T261" i="12"/>
  <c r="BH261" i="12" s="1"/>
  <c r="S261" i="12"/>
  <c r="BG261" i="12" s="1"/>
  <c r="R261" i="12"/>
  <c r="BF261" i="12" s="1"/>
  <c r="Q261" i="12"/>
  <c r="BE261" i="12" s="1"/>
  <c r="P261" i="12"/>
  <c r="BD261" i="12" s="1"/>
  <c r="O261" i="12"/>
  <c r="BC261" i="12" s="1"/>
  <c r="AU260" i="12"/>
  <c r="BP260" i="12" s="1"/>
  <c r="AT260" i="12"/>
  <c r="BO260" i="12" s="1"/>
  <c r="AS260" i="12"/>
  <c r="BN260" i="12" s="1"/>
  <c r="AR260" i="12"/>
  <c r="BM260" i="12" s="1"/>
  <c r="AQ260" i="12"/>
  <c r="BL260" i="12" s="1"/>
  <c r="AP260" i="12"/>
  <c r="BK260" i="12" s="1"/>
  <c r="AO260" i="12"/>
  <c r="BJ260" i="12" s="1"/>
  <c r="AC260" i="12"/>
  <c r="AN260" i="12" s="1"/>
  <c r="AB260" i="12"/>
  <c r="AM260" i="12" s="1"/>
  <c r="AA260" i="12"/>
  <c r="AL260" i="12" s="1"/>
  <c r="Z260" i="12"/>
  <c r="AK260" i="12" s="1"/>
  <c r="Y260" i="12"/>
  <c r="AJ260" i="12" s="1"/>
  <c r="X260" i="12"/>
  <c r="AI260" i="12" s="1"/>
  <c r="W260" i="12"/>
  <c r="AH260" i="12" s="1"/>
  <c r="U260" i="12"/>
  <c r="BI260" i="12" s="1"/>
  <c r="T260" i="12"/>
  <c r="BH260" i="12" s="1"/>
  <c r="S260" i="12"/>
  <c r="BG260" i="12" s="1"/>
  <c r="R260" i="12"/>
  <c r="BF260" i="12" s="1"/>
  <c r="Q260" i="12"/>
  <c r="BE260" i="12" s="1"/>
  <c r="P260" i="12"/>
  <c r="BD260" i="12" s="1"/>
  <c r="O260" i="12"/>
  <c r="BC260" i="12" s="1"/>
  <c r="AU259" i="12"/>
  <c r="BP259" i="12" s="1"/>
  <c r="AT259" i="12"/>
  <c r="BO259" i="12" s="1"/>
  <c r="AS259" i="12"/>
  <c r="BN259" i="12" s="1"/>
  <c r="AR259" i="12"/>
  <c r="BM259" i="12" s="1"/>
  <c r="AQ259" i="12"/>
  <c r="BL259" i="12" s="1"/>
  <c r="AP259" i="12"/>
  <c r="BK259" i="12" s="1"/>
  <c r="AO259" i="12"/>
  <c r="BJ259" i="12" s="1"/>
  <c r="AC259" i="12"/>
  <c r="AN259" i="12" s="1"/>
  <c r="AB259" i="12"/>
  <c r="AM259" i="12" s="1"/>
  <c r="AA259" i="12"/>
  <c r="AL259" i="12" s="1"/>
  <c r="Z259" i="12"/>
  <c r="AK259" i="12" s="1"/>
  <c r="Y259" i="12"/>
  <c r="AJ259" i="12" s="1"/>
  <c r="X259" i="12"/>
  <c r="AI259" i="12" s="1"/>
  <c r="W259" i="12"/>
  <c r="AH259" i="12" s="1"/>
  <c r="U259" i="12"/>
  <c r="BI259" i="12" s="1"/>
  <c r="T259" i="12"/>
  <c r="BH259" i="12" s="1"/>
  <c r="S259" i="12"/>
  <c r="BG259" i="12" s="1"/>
  <c r="R259" i="12"/>
  <c r="BF259" i="12" s="1"/>
  <c r="Q259" i="12"/>
  <c r="BE259" i="12" s="1"/>
  <c r="P259" i="12"/>
  <c r="BD259" i="12" s="1"/>
  <c r="O259" i="12"/>
  <c r="BC259" i="12" s="1"/>
  <c r="AU258" i="12"/>
  <c r="BP258" i="12" s="1"/>
  <c r="AT258" i="12"/>
  <c r="BO258" i="12" s="1"/>
  <c r="AS258" i="12"/>
  <c r="BN258" i="12" s="1"/>
  <c r="AR258" i="12"/>
  <c r="BM258" i="12" s="1"/>
  <c r="AQ258" i="12"/>
  <c r="BL258" i="12" s="1"/>
  <c r="AP258" i="12"/>
  <c r="BK258" i="12" s="1"/>
  <c r="AO258" i="12"/>
  <c r="BJ258" i="12" s="1"/>
  <c r="AC258" i="12"/>
  <c r="AN258" i="12" s="1"/>
  <c r="AB258" i="12"/>
  <c r="AM258" i="12" s="1"/>
  <c r="AA258" i="12"/>
  <c r="AL258" i="12" s="1"/>
  <c r="Z258" i="12"/>
  <c r="AK258" i="12" s="1"/>
  <c r="Y258" i="12"/>
  <c r="AJ258" i="12" s="1"/>
  <c r="X258" i="12"/>
  <c r="AI258" i="12" s="1"/>
  <c r="W258" i="12"/>
  <c r="AH258" i="12" s="1"/>
  <c r="U258" i="12"/>
  <c r="BI258" i="12" s="1"/>
  <c r="T258" i="12"/>
  <c r="BH258" i="12" s="1"/>
  <c r="S258" i="12"/>
  <c r="BG258" i="12" s="1"/>
  <c r="R258" i="12"/>
  <c r="BF258" i="12" s="1"/>
  <c r="Q258" i="12"/>
  <c r="BE258" i="12" s="1"/>
  <c r="P258" i="12"/>
  <c r="BD258" i="12" s="1"/>
  <c r="O258" i="12"/>
  <c r="BC258" i="12" s="1"/>
  <c r="AU257" i="12"/>
  <c r="BP257" i="12" s="1"/>
  <c r="AT257" i="12"/>
  <c r="BO257" i="12" s="1"/>
  <c r="AS257" i="12"/>
  <c r="BN257" i="12" s="1"/>
  <c r="AR257" i="12"/>
  <c r="BM257" i="12" s="1"/>
  <c r="AQ257" i="12"/>
  <c r="BL257" i="12" s="1"/>
  <c r="AP257" i="12"/>
  <c r="BK257" i="12" s="1"/>
  <c r="AO257" i="12"/>
  <c r="BJ257" i="12" s="1"/>
  <c r="AC257" i="12"/>
  <c r="AN257" i="12" s="1"/>
  <c r="AB257" i="12"/>
  <c r="AM257" i="12" s="1"/>
  <c r="AA257" i="12"/>
  <c r="AL257" i="12" s="1"/>
  <c r="Z257" i="12"/>
  <c r="AK257" i="12" s="1"/>
  <c r="Y257" i="12"/>
  <c r="AJ257" i="12" s="1"/>
  <c r="X257" i="12"/>
  <c r="AI257" i="12" s="1"/>
  <c r="W257" i="12"/>
  <c r="AH257" i="12" s="1"/>
  <c r="U257" i="12"/>
  <c r="BI257" i="12" s="1"/>
  <c r="T257" i="12"/>
  <c r="BH257" i="12" s="1"/>
  <c r="S257" i="12"/>
  <c r="BG257" i="12" s="1"/>
  <c r="R257" i="12"/>
  <c r="BF257" i="12" s="1"/>
  <c r="Q257" i="12"/>
  <c r="BE257" i="12" s="1"/>
  <c r="P257" i="12"/>
  <c r="BD257" i="12" s="1"/>
  <c r="O257" i="12"/>
  <c r="BC257" i="12" s="1"/>
  <c r="AU256" i="12"/>
  <c r="BP256" i="12" s="1"/>
  <c r="AT256" i="12"/>
  <c r="BO256" i="12" s="1"/>
  <c r="AS256" i="12"/>
  <c r="BN256" i="12" s="1"/>
  <c r="AR256" i="12"/>
  <c r="BM256" i="12" s="1"/>
  <c r="AQ256" i="12"/>
  <c r="BL256" i="12" s="1"/>
  <c r="AP256" i="12"/>
  <c r="BK256" i="12" s="1"/>
  <c r="AO256" i="12"/>
  <c r="BJ256" i="12" s="1"/>
  <c r="AC256" i="12"/>
  <c r="AN256" i="12" s="1"/>
  <c r="AB256" i="12"/>
  <c r="AM256" i="12" s="1"/>
  <c r="AA256" i="12"/>
  <c r="AL256" i="12" s="1"/>
  <c r="Z256" i="12"/>
  <c r="AK256" i="12" s="1"/>
  <c r="Y256" i="12"/>
  <c r="AJ256" i="12" s="1"/>
  <c r="X256" i="12"/>
  <c r="AI256" i="12" s="1"/>
  <c r="W256" i="12"/>
  <c r="AH256" i="12" s="1"/>
  <c r="U256" i="12"/>
  <c r="BI256" i="12" s="1"/>
  <c r="T256" i="12"/>
  <c r="BH256" i="12" s="1"/>
  <c r="S256" i="12"/>
  <c r="BG256" i="12" s="1"/>
  <c r="R256" i="12"/>
  <c r="BF256" i="12" s="1"/>
  <c r="Q256" i="12"/>
  <c r="BE256" i="12" s="1"/>
  <c r="P256" i="12"/>
  <c r="BD256" i="12" s="1"/>
  <c r="O256" i="12"/>
  <c r="BC256" i="12" s="1"/>
  <c r="AU255" i="12"/>
  <c r="BP255" i="12" s="1"/>
  <c r="AT255" i="12"/>
  <c r="BO255" i="12" s="1"/>
  <c r="AS255" i="12"/>
  <c r="BN255" i="12" s="1"/>
  <c r="AR255" i="12"/>
  <c r="BM255" i="12" s="1"/>
  <c r="AQ255" i="12"/>
  <c r="BL255" i="12" s="1"/>
  <c r="AP255" i="12"/>
  <c r="BK255" i="12" s="1"/>
  <c r="AO255" i="12"/>
  <c r="BJ255" i="12" s="1"/>
  <c r="AC255" i="12"/>
  <c r="AN255" i="12" s="1"/>
  <c r="AB255" i="12"/>
  <c r="AM255" i="12" s="1"/>
  <c r="AA255" i="12"/>
  <c r="AL255" i="12" s="1"/>
  <c r="Z255" i="12"/>
  <c r="AK255" i="12" s="1"/>
  <c r="Y255" i="12"/>
  <c r="AJ255" i="12" s="1"/>
  <c r="X255" i="12"/>
  <c r="AI255" i="12" s="1"/>
  <c r="W255" i="12"/>
  <c r="AH255" i="12" s="1"/>
  <c r="U255" i="12"/>
  <c r="BI255" i="12" s="1"/>
  <c r="T255" i="12"/>
  <c r="BH255" i="12" s="1"/>
  <c r="S255" i="12"/>
  <c r="BG255" i="12" s="1"/>
  <c r="R255" i="12"/>
  <c r="BF255" i="12" s="1"/>
  <c r="Q255" i="12"/>
  <c r="BE255" i="12" s="1"/>
  <c r="P255" i="12"/>
  <c r="BD255" i="12" s="1"/>
  <c r="O255" i="12"/>
  <c r="BC255" i="12" s="1"/>
  <c r="AU254" i="12"/>
  <c r="BP254" i="12" s="1"/>
  <c r="AT254" i="12"/>
  <c r="BO254" i="12" s="1"/>
  <c r="AS254" i="12"/>
  <c r="BN254" i="12" s="1"/>
  <c r="AR254" i="12"/>
  <c r="BM254" i="12" s="1"/>
  <c r="AQ254" i="12"/>
  <c r="BL254" i="12" s="1"/>
  <c r="AP254" i="12"/>
  <c r="BK254" i="12" s="1"/>
  <c r="AO254" i="12"/>
  <c r="BJ254" i="12" s="1"/>
  <c r="AC254" i="12"/>
  <c r="AN254" i="12" s="1"/>
  <c r="AB254" i="12"/>
  <c r="AM254" i="12" s="1"/>
  <c r="AA254" i="12"/>
  <c r="AL254" i="12" s="1"/>
  <c r="Z254" i="12"/>
  <c r="AK254" i="12" s="1"/>
  <c r="Y254" i="12"/>
  <c r="AJ254" i="12" s="1"/>
  <c r="X254" i="12"/>
  <c r="AI254" i="12" s="1"/>
  <c r="W254" i="12"/>
  <c r="AH254" i="12" s="1"/>
  <c r="U254" i="12"/>
  <c r="BI254" i="12" s="1"/>
  <c r="T254" i="12"/>
  <c r="BH254" i="12" s="1"/>
  <c r="S254" i="12"/>
  <c r="BG254" i="12" s="1"/>
  <c r="R254" i="12"/>
  <c r="BF254" i="12" s="1"/>
  <c r="Q254" i="12"/>
  <c r="BE254" i="12" s="1"/>
  <c r="P254" i="12"/>
  <c r="BD254" i="12" s="1"/>
  <c r="O254" i="12"/>
  <c r="BC254" i="12" s="1"/>
  <c r="AU253" i="12"/>
  <c r="BP253" i="12" s="1"/>
  <c r="AT253" i="12"/>
  <c r="BO253" i="12" s="1"/>
  <c r="AS253" i="12"/>
  <c r="BN253" i="12" s="1"/>
  <c r="AR253" i="12"/>
  <c r="BM253" i="12" s="1"/>
  <c r="AQ253" i="12"/>
  <c r="BL253" i="12" s="1"/>
  <c r="AP253" i="12"/>
  <c r="BK253" i="12" s="1"/>
  <c r="AO253" i="12"/>
  <c r="BJ253" i="12" s="1"/>
  <c r="AC253" i="12"/>
  <c r="AN253" i="12" s="1"/>
  <c r="AB253" i="12"/>
  <c r="AM253" i="12" s="1"/>
  <c r="AA253" i="12"/>
  <c r="AL253" i="12" s="1"/>
  <c r="Z253" i="12"/>
  <c r="AK253" i="12" s="1"/>
  <c r="Y253" i="12"/>
  <c r="AJ253" i="12" s="1"/>
  <c r="X253" i="12"/>
  <c r="AI253" i="12" s="1"/>
  <c r="W253" i="12"/>
  <c r="AH253" i="12" s="1"/>
  <c r="U253" i="12"/>
  <c r="BI253" i="12" s="1"/>
  <c r="T253" i="12"/>
  <c r="BH253" i="12" s="1"/>
  <c r="S253" i="12"/>
  <c r="BG253" i="12" s="1"/>
  <c r="R253" i="12"/>
  <c r="BF253" i="12" s="1"/>
  <c r="Q253" i="12"/>
  <c r="BE253" i="12" s="1"/>
  <c r="P253" i="12"/>
  <c r="BD253" i="12" s="1"/>
  <c r="O253" i="12"/>
  <c r="BC253" i="12" s="1"/>
  <c r="AU252" i="12"/>
  <c r="BP252" i="12" s="1"/>
  <c r="AT252" i="12"/>
  <c r="BO252" i="12" s="1"/>
  <c r="AS252" i="12"/>
  <c r="BN252" i="12" s="1"/>
  <c r="AR252" i="12"/>
  <c r="BM252" i="12" s="1"/>
  <c r="AQ252" i="12"/>
  <c r="BL252" i="12" s="1"/>
  <c r="AP252" i="12"/>
  <c r="BK252" i="12" s="1"/>
  <c r="AO252" i="12"/>
  <c r="BJ252" i="12" s="1"/>
  <c r="AC252" i="12"/>
  <c r="AN252" i="12" s="1"/>
  <c r="AB252" i="12"/>
  <c r="AM252" i="12" s="1"/>
  <c r="AA252" i="12"/>
  <c r="AL252" i="12" s="1"/>
  <c r="Z252" i="12"/>
  <c r="AK252" i="12" s="1"/>
  <c r="Y252" i="12"/>
  <c r="AJ252" i="12" s="1"/>
  <c r="X252" i="12"/>
  <c r="AI252" i="12" s="1"/>
  <c r="W252" i="12"/>
  <c r="AH252" i="12" s="1"/>
  <c r="U252" i="12"/>
  <c r="BI252" i="12" s="1"/>
  <c r="T252" i="12"/>
  <c r="BH252" i="12" s="1"/>
  <c r="S252" i="12"/>
  <c r="BG252" i="12" s="1"/>
  <c r="R252" i="12"/>
  <c r="BF252" i="12" s="1"/>
  <c r="Q252" i="12"/>
  <c r="BE252" i="12" s="1"/>
  <c r="P252" i="12"/>
  <c r="BD252" i="12" s="1"/>
  <c r="O252" i="12"/>
  <c r="BC252" i="12" s="1"/>
  <c r="AU251" i="12"/>
  <c r="BP251" i="12" s="1"/>
  <c r="AT251" i="12"/>
  <c r="BO251" i="12" s="1"/>
  <c r="AS251" i="12"/>
  <c r="BN251" i="12" s="1"/>
  <c r="AR251" i="12"/>
  <c r="BM251" i="12" s="1"/>
  <c r="AQ251" i="12"/>
  <c r="BL251" i="12" s="1"/>
  <c r="AP251" i="12"/>
  <c r="BK251" i="12" s="1"/>
  <c r="AO251" i="12"/>
  <c r="BJ251" i="12" s="1"/>
  <c r="AC251" i="12"/>
  <c r="AN251" i="12" s="1"/>
  <c r="AB251" i="12"/>
  <c r="AM251" i="12" s="1"/>
  <c r="AA251" i="12"/>
  <c r="AL251" i="12" s="1"/>
  <c r="Z251" i="12"/>
  <c r="AK251" i="12" s="1"/>
  <c r="Y251" i="12"/>
  <c r="AJ251" i="12" s="1"/>
  <c r="X251" i="12"/>
  <c r="AI251" i="12" s="1"/>
  <c r="W251" i="12"/>
  <c r="AH251" i="12" s="1"/>
  <c r="U251" i="12"/>
  <c r="BI251" i="12" s="1"/>
  <c r="T251" i="12"/>
  <c r="BH251" i="12" s="1"/>
  <c r="S251" i="12"/>
  <c r="BG251" i="12" s="1"/>
  <c r="R251" i="12"/>
  <c r="BF251" i="12" s="1"/>
  <c r="Q251" i="12"/>
  <c r="BE251" i="12" s="1"/>
  <c r="P251" i="12"/>
  <c r="BD251" i="12" s="1"/>
  <c r="O251" i="12"/>
  <c r="BC251" i="12" s="1"/>
  <c r="AU250" i="12"/>
  <c r="BP250" i="12" s="1"/>
  <c r="AT250" i="12"/>
  <c r="BO250" i="12" s="1"/>
  <c r="AS250" i="12"/>
  <c r="BN250" i="12" s="1"/>
  <c r="AR250" i="12"/>
  <c r="BM250" i="12" s="1"/>
  <c r="AQ250" i="12"/>
  <c r="BL250" i="12" s="1"/>
  <c r="AP250" i="12"/>
  <c r="BK250" i="12" s="1"/>
  <c r="AO250" i="12"/>
  <c r="BJ250" i="12" s="1"/>
  <c r="AC250" i="12"/>
  <c r="AN250" i="12" s="1"/>
  <c r="AB250" i="12"/>
  <c r="AM250" i="12" s="1"/>
  <c r="AA250" i="12"/>
  <c r="AL250" i="12" s="1"/>
  <c r="Z250" i="12"/>
  <c r="AK250" i="12" s="1"/>
  <c r="Y250" i="12"/>
  <c r="AJ250" i="12" s="1"/>
  <c r="X250" i="12"/>
  <c r="AI250" i="12" s="1"/>
  <c r="W250" i="12"/>
  <c r="AH250" i="12" s="1"/>
  <c r="U250" i="12"/>
  <c r="BI250" i="12" s="1"/>
  <c r="T250" i="12"/>
  <c r="BH250" i="12" s="1"/>
  <c r="S250" i="12"/>
  <c r="BG250" i="12" s="1"/>
  <c r="R250" i="12"/>
  <c r="BF250" i="12" s="1"/>
  <c r="Q250" i="12"/>
  <c r="BE250" i="12" s="1"/>
  <c r="P250" i="12"/>
  <c r="BD250" i="12" s="1"/>
  <c r="O250" i="12"/>
  <c r="BC250" i="12" s="1"/>
  <c r="AU249" i="12"/>
  <c r="BP249" i="12" s="1"/>
  <c r="AT249" i="12"/>
  <c r="BO249" i="12" s="1"/>
  <c r="AS249" i="12"/>
  <c r="BN249" i="12" s="1"/>
  <c r="AR249" i="12"/>
  <c r="BM249" i="12" s="1"/>
  <c r="AQ249" i="12"/>
  <c r="BL249" i="12" s="1"/>
  <c r="AP249" i="12"/>
  <c r="BK249" i="12" s="1"/>
  <c r="AO249" i="12"/>
  <c r="BJ249" i="12" s="1"/>
  <c r="AC249" i="12"/>
  <c r="AN249" i="12" s="1"/>
  <c r="AB249" i="12"/>
  <c r="AM249" i="12" s="1"/>
  <c r="AA249" i="12"/>
  <c r="AL249" i="12" s="1"/>
  <c r="Z249" i="12"/>
  <c r="AK249" i="12" s="1"/>
  <c r="Y249" i="12"/>
  <c r="AJ249" i="12" s="1"/>
  <c r="X249" i="12"/>
  <c r="AI249" i="12" s="1"/>
  <c r="W249" i="12"/>
  <c r="AH249" i="12" s="1"/>
  <c r="U249" i="12"/>
  <c r="BI249" i="12" s="1"/>
  <c r="T249" i="12"/>
  <c r="BH249" i="12" s="1"/>
  <c r="S249" i="12"/>
  <c r="BG249" i="12" s="1"/>
  <c r="R249" i="12"/>
  <c r="BF249" i="12" s="1"/>
  <c r="Q249" i="12"/>
  <c r="BE249" i="12" s="1"/>
  <c r="P249" i="12"/>
  <c r="BD249" i="12" s="1"/>
  <c r="O249" i="12"/>
  <c r="BC249" i="12" s="1"/>
  <c r="AU248" i="12"/>
  <c r="BP248" i="12" s="1"/>
  <c r="AT248" i="12"/>
  <c r="BO248" i="12" s="1"/>
  <c r="AS248" i="12"/>
  <c r="BN248" i="12" s="1"/>
  <c r="AR248" i="12"/>
  <c r="BM248" i="12" s="1"/>
  <c r="AQ248" i="12"/>
  <c r="BL248" i="12" s="1"/>
  <c r="AP248" i="12"/>
  <c r="BK248" i="12" s="1"/>
  <c r="AO248" i="12"/>
  <c r="BJ248" i="12" s="1"/>
  <c r="AC248" i="12"/>
  <c r="AN248" i="12" s="1"/>
  <c r="AB248" i="12"/>
  <c r="AM248" i="12" s="1"/>
  <c r="AA248" i="12"/>
  <c r="AL248" i="12" s="1"/>
  <c r="Z248" i="12"/>
  <c r="AK248" i="12" s="1"/>
  <c r="Y248" i="12"/>
  <c r="AJ248" i="12" s="1"/>
  <c r="X248" i="12"/>
  <c r="AI248" i="12" s="1"/>
  <c r="W248" i="12"/>
  <c r="AH248" i="12" s="1"/>
  <c r="U248" i="12"/>
  <c r="BI248" i="12" s="1"/>
  <c r="T248" i="12"/>
  <c r="BH248" i="12" s="1"/>
  <c r="S248" i="12"/>
  <c r="BG248" i="12" s="1"/>
  <c r="R248" i="12"/>
  <c r="BF248" i="12" s="1"/>
  <c r="Q248" i="12"/>
  <c r="BE248" i="12" s="1"/>
  <c r="P248" i="12"/>
  <c r="BD248" i="12" s="1"/>
  <c r="O248" i="12"/>
  <c r="BC248" i="12" s="1"/>
  <c r="AU247" i="12"/>
  <c r="BP247" i="12" s="1"/>
  <c r="AT247" i="12"/>
  <c r="BO247" i="12" s="1"/>
  <c r="AS247" i="12"/>
  <c r="BN247" i="12" s="1"/>
  <c r="AR247" i="12"/>
  <c r="BM247" i="12" s="1"/>
  <c r="AQ247" i="12"/>
  <c r="BL247" i="12" s="1"/>
  <c r="AP247" i="12"/>
  <c r="BK247" i="12" s="1"/>
  <c r="AO247" i="12"/>
  <c r="BJ247" i="12" s="1"/>
  <c r="AC247" i="12"/>
  <c r="AN247" i="12" s="1"/>
  <c r="AB247" i="12"/>
  <c r="AM247" i="12" s="1"/>
  <c r="AA247" i="12"/>
  <c r="AL247" i="12" s="1"/>
  <c r="Z247" i="12"/>
  <c r="AK247" i="12" s="1"/>
  <c r="Y247" i="12"/>
  <c r="AJ247" i="12" s="1"/>
  <c r="X247" i="12"/>
  <c r="AI247" i="12" s="1"/>
  <c r="W247" i="12"/>
  <c r="AH247" i="12" s="1"/>
  <c r="U247" i="12"/>
  <c r="BI247" i="12" s="1"/>
  <c r="T247" i="12"/>
  <c r="BH247" i="12" s="1"/>
  <c r="S247" i="12"/>
  <c r="BG247" i="12" s="1"/>
  <c r="R247" i="12"/>
  <c r="BF247" i="12" s="1"/>
  <c r="Q247" i="12"/>
  <c r="BE247" i="12" s="1"/>
  <c r="P247" i="12"/>
  <c r="BD247" i="12" s="1"/>
  <c r="O247" i="12"/>
  <c r="BC247" i="12" s="1"/>
  <c r="AU246" i="12"/>
  <c r="BP246" i="12" s="1"/>
  <c r="AT246" i="12"/>
  <c r="BO246" i="12" s="1"/>
  <c r="AS246" i="12"/>
  <c r="BN246" i="12" s="1"/>
  <c r="AR246" i="12"/>
  <c r="BM246" i="12" s="1"/>
  <c r="AQ246" i="12"/>
  <c r="BL246" i="12" s="1"/>
  <c r="AP246" i="12"/>
  <c r="BK246" i="12" s="1"/>
  <c r="AO246" i="12"/>
  <c r="BJ246" i="12" s="1"/>
  <c r="AC246" i="12"/>
  <c r="AN246" i="12" s="1"/>
  <c r="AB246" i="12"/>
  <c r="AM246" i="12" s="1"/>
  <c r="AA246" i="12"/>
  <c r="AL246" i="12" s="1"/>
  <c r="Z246" i="12"/>
  <c r="AK246" i="12" s="1"/>
  <c r="Y246" i="12"/>
  <c r="AJ246" i="12" s="1"/>
  <c r="X246" i="12"/>
  <c r="AI246" i="12" s="1"/>
  <c r="W246" i="12"/>
  <c r="AH246" i="12" s="1"/>
  <c r="U246" i="12"/>
  <c r="BI246" i="12" s="1"/>
  <c r="T246" i="12"/>
  <c r="BH246" i="12" s="1"/>
  <c r="S246" i="12"/>
  <c r="BG246" i="12" s="1"/>
  <c r="R246" i="12"/>
  <c r="BF246" i="12" s="1"/>
  <c r="Q246" i="12"/>
  <c r="BE246" i="12" s="1"/>
  <c r="P246" i="12"/>
  <c r="BD246" i="12" s="1"/>
  <c r="O246" i="12"/>
  <c r="BC246" i="12" s="1"/>
  <c r="AU245" i="12"/>
  <c r="BP245" i="12" s="1"/>
  <c r="AT245" i="12"/>
  <c r="BO245" i="12" s="1"/>
  <c r="AS245" i="12"/>
  <c r="BN245" i="12" s="1"/>
  <c r="AR245" i="12"/>
  <c r="BM245" i="12" s="1"/>
  <c r="AQ245" i="12"/>
  <c r="BL245" i="12" s="1"/>
  <c r="AP245" i="12"/>
  <c r="BK245" i="12" s="1"/>
  <c r="AO245" i="12"/>
  <c r="BJ245" i="12" s="1"/>
  <c r="AC245" i="12"/>
  <c r="AN245" i="12" s="1"/>
  <c r="AB245" i="12"/>
  <c r="AM245" i="12" s="1"/>
  <c r="AA245" i="12"/>
  <c r="AL245" i="12" s="1"/>
  <c r="Z245" i="12"/>
  <c r="AK245" i="12" s="1"/>
  <c r="Y245" i="12"/>
  <c r="AJ245" i="12" s="1"/>
  <c r="X245" i="12"/>
  <c r="AI245" i="12" s="1"/>
  <c r="W245" i="12"/>
  <c r="AH245" i="12" s="1"/>
  <c r="U245" i="12"/>
  <c r="BI245" i="12" s="1"/>
  <c r="T245" i="12"/>
  <c r="BH245" i="12" s="1"/>
  <c r="S245" i="12"/>
  <c r="BG245" i="12" s="1"/>
  <c r="R245" i="12"/>
  <c r="BF245" i="12" s="1"/>
  <c r="Q245" i="12"/>
  <c r="BE245" i="12" s="1"/>
  <c r="P245" i="12"/>
  <c r="BD245" i="12" s="1"/>
  <c r="O245" i="12"/>
  <c r="BC245" i="12" s="1"/>
  <c r="AU244" i="12"/>
  <c r="BP244" i="12" s="1"/>
  <c r="AT244" i="12"/>
  <c r="BO244" i="12" s="1"/>
  <c r="AS244" i="12"/>
  <c r="BN244" i="12" s="1"/>
  <c r="AR244" i="12"/>
  <c r="BM244" i="12" s="1"/>
  <c r="AQ244" i="12"/>
  <c r="BL244" i="12" s="1"/>
  <c r="AP244" i="12"/>
  <c r="BK244" i="12" s="1"/>
  <c r="AO244" i="12"/>
  <c r="BJ244" i="12" s="1"/>
  <c r="AC244" i="12"/>
  <c r="AN244" i="12" s="1"/>
  <c r="AB244" i="12"/>
  <c r="AM244" i="12" s="1"/>
  <c r="AA244" i="12"/>
  <c r="AL244" i="12" s="1"/>
  <c r="Z244" i="12"/>
  <c r="AK244" i="12" s="1"/>
  <c r="Y244" i="12"/>
  <c r="AJ244" i="12" s="1"/>
  <c r="X244" i="12"/>
  <c r="AI244" i="12" s="1"/>
  <c r="W244" i="12"/>
  <c r="AH244" i="12" s="1"/>
  <c r="U244" i="12"/>
  <c r="BI244" i="12" s="1"/>
  <c r="T244" i="12"/>
  <c r="BH244" i="12" s="1"/>
  <c r="S244" i="12"/>
  <c r="BG244" i="12" s="1"/>
  <c r="R244" i="12"/>
  <c r="BF244" i="12" s="1"/>
  <c r="Q244" i="12"/>
  <c r="BE244" i="12" s="1"/>
  <c r="P244" i="12"/>
  <c r="BD244" i="12" s="1"/>
  <c r="O244" i="12"/>
  <c r="BC244" i="12" s="1"/>
  <c r="AU243" i="12"/>
  <c r="BP243" i="12" s="1"/>
  <c r="AT243" i="12"/>
  <c r="BO243" i="12" s="1"/>
  <c r="AS243" i="12"/>
  <c r="BN243" i="12" s="1"/>
  <c r="AR243" i="12"/>
  <c r="BM243" i="12" s="1"/>
  <c r="AQ243" i="12"/>
  <c r="BL243" i="12" s="1"/>
  <c r="AP243" i="12"/>
  <c r="BK243" i="12" s="1"/>
  <c r="AO243" i="12"/>
  <c r="BJ243" i="12" s="1"/>
  <c r="AC243" i="12"/>
  <c r="AN243" i="12" s="1"/>
  <c r="AB243" i="12"/>
  <c r="AM243" i="12" s="1"/>
  <c r="AA243" i="12"/>
  <c r="AL243" i="12" s="1"/>
  <c r="Z243" i="12"/>
  <c r="AK243" i="12" s="1"/>
  <c r="Y243" i="12"/>
  <c r="AJ243" i="12" s="1"/>
  <c r="X243" i="12"/>
  <c r="AI243" i="12" s="1"/>
  <c r="W243" i="12"/>
  <c r="AH243" i="12" s="1"/>
  <c r="U243" i="12"/>
  <c r="BI243" i="12" s="1"/>
  <c r="T243" i="12"/>
  <c r="BH243" i="12" s="1"/>
  <c r="S243" i="12"/>
  <c r="BG243" i="12" s="1"/>
  <c r="R243" i="12"/>
  <c r="BF243" i="12" s="1"/>
  <c r="Q243" i="12"/>
  <c r="BE243" i="12" s="1"/>
  <c r="P243" i="12"/>
  <c r="BD243" i="12" s="1"/>
  <c r="O243" i="12"/>
  <c r="BC243" i="12" s="1"/>
  <c r="AU242" i="12"/>
  <c r="BP242" i="12" s="1"/>
  <c r="AT242" i="12"/>
  <c r="BO242" i="12" s="1"/>
  <c r="AS242" i="12"/>
  <c r="BN242" i="12" s="1"/>
  <c r="AR242" i="12"/>
  <c r="BM242" i="12" s="1"/>
  <c r="AQ242" i="12"/>
  <c r="BL242" i="12" s="1"/>
  <c r="AP242" i="12"/>
  <c r="BK242" i="12" s="1"/>
  <c r="AO242" i="12"/>
  <c r="BJ242" i="12" s="1"/>
  <c r="AC242" i="12"/>
  <c r="AN242" i="12" s="1"/>
  <c r="AB242" i="12"/>
  <c r="AM242" i="12" s="1"/>
  <c r="AA242" i="12"/>
  <c r="AL242" i="12" s="1"/>
  <c r="Z242" i="12"/>
  <c r="AK242" i="12" s="1"/>
  <c r="Y242" i="12"/>
  <c r="AJ242" i="12" s="1"/>
  <c r="X242" i="12"/>
  <c r="AI242" i="12" s="1"/>
  <c r="W242" i="12"/>
  <c r="AH242" i="12" s="1"/>
  <c r="U242" i="12"/>
  <c r="BI242" i="12" s="1"/>
  <c r="T242" i="12"/>
  <c r="BH242" i="12" s="1"/>
  <c r="S242" i="12"/>
  <c r="BG242" i="12" s="1"/>
  <c r="R242" i="12"/>
  <c r="BF242" i="12" s="1"/>
  <c r="Q242" i="12"/>
  <c r="BE242" i="12" s="1"/>
  <c r="P242" i="12"/>
  <c r="BD242" i="12" s="1"/>
  <c r="O242" i="12"/>
  <c r="BC242" i="12" s="1"/>
  <c r="AU241" i="12"/>
  <c r="BP241" i="12" s="1"/>
  <c r="AT241" i="12"/>
  <c r="BO241" i="12" s="1"/>
  <c r="AS241" i="12"/>
  <c r="BN241" i="12" s="1"/>
  <c r="AR241" i="12"/>
  <c r="BM241" i="12" s="1"/>
  <c r="AQ241" i="12"/>
  <c r="BL241" i="12" s="1"/>
  <c r="AP241" i="12"/>
  <c r="BK241" i="12" s="1"/>
  <c r="AO241" i="12"/>
  <c r="BJ241" i="12" s="1"/>
  <c r="AC241" i="12"/>
  <c r="AN241" i="12" s="1"/>
  <c r="AB241" i="12"/>
  <c r="AM241" i="12" s="1"/>
  <c r="AA241" i="12"/>
  <c r="AL241" i="12" s="1"/>
  <c r="Z241" i="12"/>
  <c r="AK241" i="12" s="1"/>
  <c r="Y241" i="12"/>
  <c r="AJ241" i="12" s="1"/>
  <c r="X241" i="12"/>
  <c r="AI241" i="12" s="1"/>
  <c r="W241" i="12"/>
  <c r="AH241" i="12" s="1"/>
  <c r="U241" i="12"/>
  <c r="BI241" i="12" s="1"/>
  <c r="T241" i="12"/>
  <c r="BH241" i="12" s="1"/>
  <c r="S241" i="12"/>
  <c r="BG241" i="12" s="1"/>
  <c r="R241" i="12"/>
  <c r="BF241" i="12" s="1"/>
  <c r="Q241" i="12"/>
  <c r="BE241" i="12" s="1"/>
  <c r="P241" i="12"/>
  <c r="BD241" i="12" s="1"/>
  <c r="O241" i="12"/>
  <c r="BC241" i="12" s="1"/>
  <c r="AU240" i="12"/>
  <c r="BP240" i="12" s="1"/>
  <c r="AT240" i="12"/>
  <c r="BO240" i="12" s="1"/>
  <c r="AS240" i="12"/>
  <c r="BN240" i="12" s="1"/>
  <c r="AR240" i="12"/>
  <c r="BM240" i="12" s="1"/>
  <c r="AQ240" i="12"/>
  <c r="BL240" i="12" s="1"/>
  <c r="AP240" i="12"/>
  <c r="BK240" i="12" s="1"/>
  <c r="AO240" i="12"/>
  <c r="BJ240" i="12" s="1"/>
  <c r="AC240" i="12"/>
  <c r="AN240" i="12" s="1"/>
  <c r="AB240" i="12"/>
  <c r="AM240" i="12" s="1"/>
  <c r="AA240" i="12"/>
  <c r="AL240" i="12" s="1"/>
  <c r="Z240" i="12"/>
  <c r="AK240" i="12" s="1"/>
  <c r="Y240" i="12"/>
  <c r="AJ240" i="12" s="1"/>
  <c r="X240" i="12"/>
  <c r="AI240" i="12" s="1"/>
  <c r="W240" i="12"/>
  <c r="AH240" i="12" s="1"/>
  <c r="U240" i="12"/>
  <c r="BI240" i="12" s="1"/>
  <c r="T240" i="12"/>
  <c r="BH240" i="12" s="1"/>
  <c r="S240" i="12"/>
  <c r="BG240" i="12" s="1"/>
  <c r="R240" i="12"/>
  <c r="BF240" i="12" s="1"/>
  <c r="Q240" i="12"/>
  <c r="BE240" i="12" s="1"/>
  <c r="P240" i="12"/>
  <c r="BD240" i="12" s="1"/>
  <c r="O240" i="12"/>
  <c r="BC240" i="12" s="1"/>
  <c r="AU239" i="12"/>
  <c r="BP239" i="12" s="1"/>
  <c r="AT239" i="12"/>
  <c r="BO239" i="12" s="1"/>
  <c r="AS239" i="12"/>
  <c r="BN239" i="12" s="1"/>
  <c r="AR239" i="12"/>
  <c r="BM239" i="12" s="1"/>
  <c r="AQ239" i="12"/>
  <c r="BL239" i="12" s="1"/>
  <c r="AP239" i="12"/>
  <c r="BK239" i="12" s="1"/>
  <c r="AO239" i="12"/>
  <c r="BJ239" i="12" s="1"/>
  <c r="AC239" i="12"/>
  <c r="AN239" i="12" s="1"/>
  <c r="AB239" i="12"/>
  <c r="AM239" i="12" s="1"/>
  <c r="AA239" i="12"/>
  <c r="AL239" i="12" s="1"/>
  <c r="Z239" i="12"/>
  <c r="AK239" i="12" s="1"/>
  <c r="Y239" i="12"/>
  <c r="AJ239" i="12" s="1"/>
  <c r="X239" i="12"/>
  <c r="AI239" i="12" s="1"/>
  <c r="W239" i="12"/>
  <c r="AH239" i="12" s="1"/>
  <c r="U239" i="12"/>
  <c r="BI239" i="12" s="1"/>
  <c r="T239" i="12"/>
  <c r="BH239" i="12" s="1"/>
  <c r="S239" i="12"/>
  <c r="BG239" i="12" s="1"/>
  <c r="R239" i="12"/>
  <c r="BF239" i="12" s="1"/>
  <c r="Q239" i="12"/>
  <c r="BE239" i="12" s="1"/>
  <c r="P239" i="12"/>
  <c r="BD239" i="12" s="1"/>
  <c r="O239" i="12"/>
  <c r="BC239" i="12" s="1"/>
  <c r="AU238" i="12"/>
  <c r="BP238" i="12" s="1"/>
  <c r="AT238" i="12"/>
  <c r="BO238" i="12" s="1"/>
  <c r="AS238" i="12"/>
  <c r="BN238" i="12" s="1"/>
  <c r="AR238" i="12"/>
  <c r="BM238" i="12" s="1"/>
  <c r="AQ238" i="12"/>
  <c r="BL238" i="12" s="1"/>
  <c r="AP238" i="12"/>
  <c r="BK238" i="12" s="1"/>
  <c r="AO238" i="12"/>
  <c r="BJ238" i="12" s="1"/>
  <c r="AC238" i="12"/>
  <c r="AN238" i="12" s="1"/>
  <c r="AB238" i="12"/>
  <c r="AM238" i="12" s="1"/>
  <c r="AA238" i="12"/>
  <c r="AL238" i="12" s="1"/>
  <c r="Z238" i="12"/>
  <c r="AK238" i="12" s="1"/>
  <c r="Y238" i="12"/>
  <c r="AJ238" i="12" s="1"/>
  <c r="X238" i="12"/>
  <c r="AI238" i="12" s="1"/>
  <c r="W238" i="12"/>
  <c r="AH238" i="12" s="1"/>
  <c r="U238" i="12"/>
  <c r="BI238" i="12" s="1"/>
  <c r="T238" i="12"/>
  <c r="BH238" i="12" s="1"/>
  <c r="S238" i="12"/>
  <c r="BG238" i="12" s="1"/>
  <c r="R238" i="12"/>
  <c r="BF238" i="12" s="1"/>
  <c r="Q238" i="12"/>
  <c r="BE238" i="12" s="1"/>
  <c r="P238" i="12"/>
  <c r="BD238" i="12" s="1"/>
  <c r="O238" i="12"/>
  <c r="BC238" i="12" s="1"/>
  <c r="AU237" i="12"/>
  <c r="BP237" i="12" s="1"/>
  <c r="AT237" i="12"/>
  <c r="BO237" i="12" s="1"/>
  <c r="AS237" i="12"/>
  <c r="BN237" i="12" s="1"/>
  <c r="AR237" i="12"/>
  <c r="BM237" i="12" s="1"/>
  <c r="AQ237" i="12"/>
  <c r="BL237" i="12" s="1"/>
  <c r="AP237" i="12"/>
  <c r="BK237" i="12" s="1"/>
  <c r="AO237" i="12"/>
  <c r="BJ237" i="12" s="1"/>
  <c r="AC237" i="12"/>
  <c r="AN237" i="12" s="1"/>
  <c r="AB237" i="12"/>
  <c r="AM237" i="12" s="1"/>
  <c r="AA237" i="12"/>
  <c r="AL237" i="12" s="1"/>
  <c r="Z237" i="12"/>
  <c r="AK237" i="12" s="1"/>
  <c r="Y237" i="12"/>
  <c r="AJ237" i="12" s="1"/>
  <c r="X237" i="12"/>
  <c r="AI237" i="12" s="1"/>
  <c r="W237" i="12"/>
  <c r="AH237" i="12" s="1"/>
  <c r="U237" i="12"/>
  <c r="BI237" i="12" s="1"/>
  <c r="T237" i="12"/>
  <c r="BH237" i="12" s="1"/>
  <c r="S237" i="12"/>
  <c r="BG237" i="12" s="1"/>
  <c r="R237" i="12"/>
  <c r="BF237" i="12" s="1"/>
  <c r="Q237" i="12"/>
  <c r="BE237" i="12" s="1"/>
  <c r="P237" i="12"/>
  <c r="BD237" i="12" s="1"/>
  <c r="O237" i="12"/>
  <c r="BC237" i="12" s="1"/>
  <c r="AU236" i="12"/>
  <c r="BP236" i="12" s="1"/>
  <c r="AT236" i="12"/>
  <c r="BO236" i="12" s="1"/>
  <c r="AS236" i="12"/>
  <c r="BN236" i="12" s="1"/>
  <c r="AR236" i="12"/>
  <c r="BM236" i="12" s="1"/>
  <c r="AQ236" i="12"/>
  <c r="BL236" i="12" s="1"/>
  <c r="AP236" i="12"/>
  <c r="BK236" i="12" s="1"/>
  <c r="AO236" i="12"/>
  <c r="BJ236" i="12" s="1"/>
  <c r="AC236" i="12"/>
  <c r="AN236" i="12" s="1"/>
  <c r="AB236" i="12"/>
  <c r="AM236" i="12" s="1"/>
  <c r="AA236" i="12"/>
  <c r="AL236" i="12" s="1"/>
  <c r="Z236" i="12"/>
  <c r="AK236" i="12" s="1"/>
  <c r="Y236" i="12"/>
  <c r="AJ236" i="12" s="1"/>
  <c r="X236" i="12"/>
  <c r="AI236" i="12" s="1"/>
  <c r="W236" i="12"/>
  <c r="AH236" i="12" s="1"/>
  <c r="U236" i="12"/>
  <c r="BI236" i="12" s="1"/>
  <c r="T236" i="12"/>
  <c r="BH236" i="12" s="1"/>
  <c r="S236" i="12"/>
  <c r="BG236" i="12" s="1"/>
  <c r="R236" i="12"/>
  <c r="BF236" i="12" s="1"/>
  <c r="Q236" i="12"/>
  <c r="BE236" i="12" s="1"/>
  <c r="P236" i="12"/>
  <c r="BD236" i="12" s="1"/>
  <c r="O236" i="12"/>
  <c r="BC236" i="12" s="1"/>
  <c r="AU235" i="12"/>
  <c r="BP235" i="12" s="1"/>
  <c r="AT235" i="12"/>
  <c r="BO235" i="12" s="1"/>
  <c r="AS235" i="12"/>
  <c r="BN235" i="12" s="1"/>
  <c r="AR235" i="12"/>
  <c r="BM235" i="12" s="1"/>
  <c r="AQ235" i="12"/>
  <c r="BL235" i="12" s="1"/>
  <c r="AP235" i="12"/>
  <c r="BK235" i="12" s="1"/>
  <c r="AO235" i="12"/>
  <c r="BJ235" i="12" s="1"/>
  <c r="AC235" i="12"/>
  <c r="AN235" i="12" s="1"/>
  <c r="AB235" i="12"/>
  <c r="AM235" i="12" s="1"/>
  <c r="AA235" i="12"/>
  <c r="AL235" i="12" s="1"/>
  <c r="Z235" i="12"/>
  <c r="AK235" i="12" s="1"/>
  <c r="Y235" i="12"/>
  <c r="AJ235" i="12" s="1"/>
  <c r="X235" i="12"/>
  <c r="AI235" i="12" s="1"/>
  <c r="W235" i="12"/>
  <c r="AH235" i="12" s="1"/>
  <c r="U235" i="12"/>
  <c r="BI235" i="12" s="1"/>
  <c r="T235" i="12"/>
  <c r="BH235" i="12" s="1"/>
  <c r="S235" i="12"/>
  <c r="BG235" i="12" s="1"/>
  <c r="R235" i="12"/>
  <c r="BF235" i="12" s="1"/>
  <c r="Q235" i="12"/>
  <c r="BE235" i="12" s="1"/>
  <c r="P235" i="12"/>
  <c r="BD235" i="12" s="1"/>
  <c r="O235" i="12"/>
  <c r="BC235" i="12" s="1"/>
  <c r="AU234" i="12"/>
  <c r="BP234" i="12" s="1"/>
  <c r="AT234" i="12"/>
  <c r="BO234" i="12" s="1"/>
  <c r="AS234" i="12"/>
  <c r="BN234" i="12" s="1"/>
  <c r="AR234" i="12"/>
  <c r="BM234" i="12" s="1"/>
  <c r="AQ234" i="12"/>
  <c r="BL234" i="12" s="1"/>
  <c r="AP234" i="12"/>
  <c r="BK234" i="12" s="1"/>
  <c r="AO234" i="12"/>
  <c r="BJ234" i="12" s="1"/>
  <c r="AC234" i="12"/>
  <c r="AN234" i="12" s="1"/>
  <c r="AB234" i="12"/>
  <c r="AM234" i="12" s="1"/>
  <c r="AA234" i="12"/>
  <c r="AL234" i="12" s="1"/>
  <c r="Z234" i="12"/>
  <c r="AK234" i="12" s="1"/>
  <c r="Y234" i="12"/>
  <c r="AJ234" i="12" s="1"/>
  <c r="X234" i="12"/>
  <c r="AI234" i="12" s="1"/>
  <c r="W234" i="12"/>
  <c r="AH234" i="12" s="1"/>
  <c r="U234" i="12"/>
  <c r="BI234" i="12" s="1"/>
  <c r="T234" i="12"/>
  <c r="BH234" i="12" s="1"/>
  <c r="S234" i="12"/>
  <c r="BG234" i="12" s="1"/>
  <c r="R234" i="12"/>
  <c r="BF234" i="12" s="1"/>
  <c r="Q234" i="12"/>
  <c r="BE234" i="12" s="1"/>
  <c r="P234" i="12"/>
  <c r="BD234" i="12" s="1"/>
  <c r="O234" i="12"/>
  <c r="BC234" i="12" s="1"/>
  <c r="AU233" i="12"/>
  <c r="BP233" i="12" s="1"/>
  <c r="AT233" i="12"/>
  <c r="BO233" i="12" s="1"/>
  <c r="AS233" i="12"/>
  <c r="BN233" i="12" s="1"/>
  <c r="AR233" i="12"/>
  <c r="BM233" i="12" s="1"/>
  <c r="AQ233" i="12"/>
  <c r="BL233" i="12" s="1"/>
  <c r="AP233" i="12"/>
  <c r="BK233" i="12" s="1"/>
  <c r="AO233" i="12"/>
  <c r="BJ233" i="12" s="1"/>
  <c r="AC233" i="12"/>
  <c r="AN233" i="12" s="1"/>
  <c r="AB233" i="12"/>
  <c r="AM233" i="12" s="1"/>
  <c r="AA233" i="12"/>
  <c r="AL233" i="12" s="1"/>
  <c r="Z233" i="12"/>
  <c r="AK233" i="12" s="1"/>
  <c r="Y233" i="12"/>
  <c r="AJ233" i="12" s="1"/>
  <c r="X233" i="12"/>
  <c r="AI233" i="12" s="1"/>
  <c r="W233" i="12"/>
  <c r="AH233" i="12" s="1"/>
  <c r="U233" i="12"/>
  <c r="BI233" i="12" s="1"/>
  <c r="T233" i="12"/>
  <c r="BH233" i="12" s="1"/>
  <c r="S233" i="12"/>
  <c r="BG233" i="12" s="1"/>
  <c r="R233" i="12"/>
  <c r="BF233" i="12" s="1"/>
  <c r="Q233" i="12"/>
  <c r="BE233" i="12" s="1"/>
  <c r="P233" i="12"/>
  <c r="BD233" i="12" s="1"/>
  <c r="O233" i="12"/>
  <c r="BC233" i="12" s="1"/>
  <c r="AU232" i="12"/>
  <c r="BP232" i="12" s="1"/>
  <c r="AT232" i="12"/>
  <c r="BO232" i="12" s="1"/>
  <c r="AS232" i="12"/>
  <c r="BN232" i="12" s="1"/>
  <c r="AR232" i="12"/>
  <c r="BM232" i="12" s="1"/>
  <c r="AQ232" i="12"/>
  <c r="BL232" i="12" s="1"/>
  <c r="AP232" i="12"/>
  <c r="BK232" i="12" s="1"/>
  <c r="AO232" i="12"/>
  <c r="BJ232" i="12" s="1"/>
  <c r="AC232" i="12"/>
  <c r="AN232" i="12" s="1"/>
  <c r="AB232" i="12"/>
  <c r="AM232" i="12" s="1"/>
  <c r="AA232" i="12"/>
  <c r="AL232" i="12" s="1"/>
  <c r="Z232" i="12"/>
  <c r="AK232" i="12" s="1"/>
  <c r="Y232" i="12"/>
  <c r="AJ232" i="12" s="1"/>
  <c r="X232" i="12"/>
  <c r="AI232" i="12" s="1"/>
  <c r="W232" i="12"/>
  <c r="AH232" i="12" s="1"/>
  <c r="U232" i="12"/>
  <c r="BI232" i="12" s="1"/>
  <c r="T232" i="12"/>
  <c r="BH232" i="12" s="1"/>
  <c r="S232" i="12"/>
  <c r="BG232" i="12" s="1"/>
  <c r="R232" i="12"/>
  <c r="BF232" i="12" s="1"/>
  <c r="Q232" i="12"/>
  <c r="BE232" i="12" s="1"/>
  <c r="P232" i="12"/>
  <c r="BD232" i="12" s="1"/>
  <c r="O232" i="12"/>
  <c r="BC232" i="12" s="1"/>
  <c r="AU231" i="12"/>
  <c r="BP231" i="12" s="1"/>
  <c r="AT231" i="12"/>
  <c r="BO231" i="12" s="1"/>
  <c r="AS231" i="12"/>
  <c r="BN231" i="12" s="1"/>
  <c r="AR231" i="12"/>
  <c r="BM231" i="12" s="1"/>
  <c r="AQ231" i="12"/>
  <c r="BL231" i="12" s="1"/>
  <c r="AP231" i="12"/>
  <c r="BK231" i="12" s="1"/>
  <c r="AO231" i="12"/>
  <c r="BJ231" i="12" s="1"/>
  <c r="AC231" i="12"/>
  <c r="AN231" i="12" s="1"/>
  <c r="AB231" i="12"/>
  <c r="AM231" i="12" s="1"/>
  <c r="AA231" i="12"/>
  <c r="AL231" i="12" s="1"/>
  <c r="Z231" i="12"/>
  <c r="AK231" i="12" s="1"/>
  <c r="Y231" i="12"/>
  <c r="AJ231" i="12" s="1"/>
  <c r="X231" i="12"/>
  <c r="AI231" i="12" s="1"/>
  <c r="W231" i="12"/>
  <c r="AH231" i="12" s="1"/>
  <c r="U231" i="12"/>
  <c r="BI231" i="12" s="1"/>
  <c r="T231" i="12"/>
  <c r="BH231" i="12" s="1"/>
  <c r="S231" i="12"/>
  <c r="BG231" i="12" s="1"/>
  <c r="R231" i="12"/>
  <c r="BF231" i="12" s="1"/>
  <c r="Q231" i="12"/>
  <c r="BE231" i="12" s="1"/>
  <c r="P231" i="12"/>
  <c r="BD231" i="12" s="1"/>
  <c r="O231" i="12"/>
  <c r="BC231" i="12" s="1"/>
  <c r="AU230" i="12"/>
  <c r="BP230" i="12" s="1"/>
  <c r="AT230" i="12"/>
  <c r="BO230" i="12" s="1"/>
  <c r="AS230" i="12"/>
  <c r="BN230" i="12" s="1"/>
  <c r="AR230" i="12"/>
  <c r="BM230" i="12" s="1"/>
  <c r="AQ230" i="12"/>
  <c r="BL230" i="12" s="1"/>
  <c r="AP230" i="12"/>
  <c r="BK230" i="12" s="1"/>
  <c r="AO230" i="12"/>
  <c r="BJ230" i="12" s="1"/>
  <c r="AC230" i="12"/>
  <c r="AN230" i="12" s="1"/>
  <c r="AB230" i="12"/>
  <c r="AM230" i="12" s="1"/>
  <c r="AA230" i="12"/>
  <c r="AL230" i="12" s="1"/>
  <c r="Z230" i="12"/>
  <c r="AK230" i="12" s="1"/>
  <c r="Y230" i="12"/>
  <c r="AJ230" i="12" s="1"/>
  <c r="X230" i="12"/>
  <c r="AI230" i="12" s="1"/>
  <c r="W230" i="12"/>
  <c r="AH230" i="12" s="1"/>
  <c r="U230" i="12"/>
  <c r="BI230" i="12" s="1"/>
  <c r="T230" i="12"/>
  <c r="BH230" i="12" s="1"/>
  <c r="S230" i="12"/>
  <c r="BG230" i="12" s="1"/>
  <c r="R230" i="12"/>
  <c r="BF230" i="12" s="1"/>
  <c r="Q230" i="12"/>
  <c r="BE230" i="12" s="1"/>
  <c r="P230" i="12"/>
  <c r="BD230" i="12" s="1"/>
  <c r="O230" i="12"/>
  <c r="BC230" i="12" s="1"/>
  <c r="AU229" i="12"/>
  <c r="BP229" i="12" s="1"/>
  <c r="AT229" i="12"/>
  <c r="BO229" i="12" s="1"/>
  <c r="AS229" i="12"/>
  <c r="BN229" i="12" s="1"/>
  <c r="AR229" i="12"/>
  <c r="BM229" i="12" s="1"/>
  <c r="AQ229" i="12"/>
  <c r="BL229" i="12" s="1"/>
  <c r="AP229" i="12"/>
  <c r="BK229" i="12" s="1"/>
  <c r="AO229" i="12"/>
  <c r="BJ229" i="12" s="1"/>
  <c r="AC229" i="12"/>
  <c r="AN229" i="12" s="1"/>
  <c r="AB229" i="12"/>
  <c r="AM229" i="12" s="1"/>
  <c r="AA229" i="12"/>
  <c r="AL229" i="12" s="1"/>
  <c r="Z229" i="12"/>
  <c r="AK229" i="12" s="1"/>
  <c r="Y229" i="12"/>
  <c r="AJ229" i="12" s="1"/>
  <c r="X229" i="12"/>
  <c r="AI229" i="12" s="1"/>
  <c r="W229" i="12"/>
  <c r="AH229" i="12" s="1"/>
  <c r="U229" i="12"/>
  <c r="BI229" i="12" s="1"/>
  <c r="T229" i="12"/>
  <c r="BH229" i="12" s="1"/>
  <c r="S229" i="12"/>
  <c r="BG229" i="12" s="1"/>
  <c r="R229" i="12"/>
  <c r="BF229" i="12" s="1"/>
  <c r="Q229" i="12"/>
  <c r="BE229" i="12" s="1"/>
  <c r="P229" i="12"/>
  <c r="BD229" i="12" s="1"/>
  <c r="O229" i="12"/>
  <c r="BC229" i="12" s="1"/>
  <c r="AU228" i="12"/>
  <c r="BP228" i="12" s="1"/>
  <c r="AT228" i="12"/>
  <c r="BO228" i="12" s="1"/>
  <c r="AS228" i="12"/>
  <c r="BN228" i="12" s="1"/>
  <c r="AR228" i="12"/>
  <c r="BM228" i="12" s="1"/>
  <c r="AQ228" i="12"/>
  <c r="BL228" i="12" s="1"/>
  <c r="AP228" i="12"/>
  <c r="BK228" i="12" s="1"/>
  <c r="AO228" i="12"/>
  <c r="BJ228" i="12" s="1"/>
  <c r="AC228" i="12"/>
  <c r="AN228" i="12" s="1"/>
  <c r="AB228" i="12"/>
  <c r="AM228" i="12" s="1"/>
  <c r="AA228" i="12"/>
  <c r="AL228" i="12" s="1"/>
  <c r="Z228" i="12"/>
  <c r="AK228" i="12" s="1"/>
  <c r="Y228" i="12"/>
  <c r="AJ228" i="12" s="1"/>
  <c r="X228" i="12"/>
  <c r="AI228" i="12" s="1"/>
  <c r="W228" i="12"/>
  <c r="AH228" i="12" s="1"/>
  <c r="U228" i="12"/>
  <c r="BI228" i="12" s="1"/>
  <c r="T228" i="12"/>
  <c r="BH228" i="12" s="1"/>
  <c r="S228" i="12"/>
  <c r="BG228" i="12" s="1"/>
  <c r="R228" i="12"/>
  <c r="BF228" i="12" s="1"/>
  <c r="Q228" i="12"/>
  <c r="BE228" i="12" s="1"/>
  <c r="P228" i="12"/>
  <c r="BD228" i="12" s="1"/>
  <c r="O228" i="12"/>
  <c r="BC228" i="12" s="1"/>
  <c r="AU227" i="12"/>
  <c r="BP227" i="12" s="1"/>
  <c r="AT227" i="12"/>
  <c r="BO227" i="12" s="1"/>
  <c r="AS227" i="12"/>
  <c r="BN227" i="12" s="1"/>
  <c r="AR227" i="12"/>
  <c r="BM227" i="12" s="1"/>
  <c r="AQ227" i="12"/>
  <c r="BL227" i="12" s="1"/>
  <c r="AP227" i="12"/>
  <c r="BK227" i="12" s="1"/>
  <c r="AO227" i="12"/>
  <c r="BJ227" i="12" s="1"/>
  <c r="AC227" i="12"/>
  <c r="AN227" i="12" s="1"/>
  <c r="AB227" i="12"/>
  <c r="AM227" i="12" s="1"/>
  <c r="AA227" i="12"/>
  <c r="AL227" i="12" s="1"/>
  <c r="Z227" i="12"/>
  <c r="AK227" i="12" s="1"/>
  <c r="Y227" i="12"/>
  <c r="AJ227" i="12" s="1"/>
  <c r="X227" i="12"/>
  <c r="AI227" i="12" s="1"/>
  <c r="W227" i="12"/>
  <c r="AH227" i="12" s="1"/>
  <c r="U227" i="12"/>
  <c r="BI227" i="12" s="1"/>
  <c r="T227" i="12"/>
  <c r="BH227" i="12" s="1"/>
  <c r="S227" i="12"/>
  <c r="BG227" i="12" s="1"/>
  <c r="R227" i="12"/>
  <c r="BF227" i="12" s="1"/>
  <c r="Q227" i="12"/>
  <c r="BE227" i="12" s="1"/>
  <c r="P227" i="12"/>
  <c r="BD227" i="12" s="1"/>
  <c r="O227" i="12"/>
  <c r="BC227" i="12" s="1"/>
  <c r="AU226" i="12"/>
  <c r="BP226" i="12" s="1"/>
  <c r="AT226" i="12"/>
  <c r="BO226" i="12" s="1"/>
  <c r="AS226" i="12"/>
  <c r="BN226" i="12" s="1"/>
  <c r="AR226" i="12"/>
  <c r="BM226" i="12" s="1"/>
  <c r="AQ226" i="12"/>
  <c r="BL226" i="12" s="1"/>
  <c r="AP226" i="12"/>
  <c r="BK226" i="12" s="1"/>
  <c r="AO226" i="12"/>
  <c r="BJ226" i="12" s="1"/>
  <c r="AC226" i="12"/>
  <c r="AN226" i="12" s="1"/>
  <c r="AB226" i="12"/>
  <c r="AM226" i="12" s="1"/>
  <c r="AA226" i="12"/>
  <c r="AL226" i="12" s="1"/>
  <c r="Z226" i="12"/>
  <c r="AK226" i="12" s="1"/>
  <c r="Y226" i="12"/>
  <c r="AJ226" i="12" s="1"/>
  <c r="X226" i="12"/>
  <c r="AI226" i="12" s="1"/>
  <c r="W226" i="12"/>
  <c r="AH226" i="12" s="1"/>
  <c r="U226" i="12"/>
  <c r="BI226" i="12" s="1"/>
  <c r="T226" i="12"/>
  <c r="BH226" i="12" s="1"/>
  <c r="S226" i="12"/>
  <c r="BG226" i="12" s="1"/>
  <c r="R226" i="12"/>
  <c r="BF226" i="12" s="1"/>
  <c r="Q226" i="12"/>
  <c r="BE226" i="12" s="1"/>
  <c r="P226" i="12"/>
  <c r="BD226" i="12" s="1"/>
  <c r="O226" i="12"/>
  <c r="BC226" i="12" s="1"/>
  <c r="AU225" i="12"/>
  <c r="BP225" i="12" s="1"/>
  <c r="AT225" i="12"/>
  <c r="BO225" i="12" s="1"/>
  <c r="AS225" i="12"/>
  <c r="BN225" i="12" s="1"/>
  <c r="AR225" i="12"/>
  <c r="BM225" i="12" s="1"/>
  <c r="AQ225" i="12"/>
  <c r="BL225" i="12" s="1"/>
  <c r="AP225" i="12"/>
  <c r="BK225" i="12" s="1"/>
  <c r="AO225" i="12"/>
  <c r="BJ225" i="12" s="1"/>
  <c r="AC225" i="12"/>
  <c r="AN225" i="12" s="1"/>
  <c r="AB225" i="12"/>
  <c r="AM225" i="12" s="1"/>
  <c r="AA225" i="12"/>
  <c r="AL225" i="12" s="1"/>
  <c r="Z225" i="12"/>
  <c r="AK225" i="12" s="1"/>
  <c r="Y225" i="12"/>
  <c r="AJ225" i="12" s="1"/>
  <c r="X225" i="12"/>
  <c r="AI225" i="12" s="1"/>
  <c r="W225" i="12"/>
  <c r="AH225" i="12" s="1"/>
  <c r="U225" i="12"/>
  <c r="BI225" i="12" s="1"/>
  <c r="T225" i="12"/>
  <c r="BH225" i="12" s="1"/>
  <c r="S225" i="12"/>
  <c r="BG225" i="12" s="1"/>
  <c r="R225" i="12"/>
  <c r="BF225" i="12" s="1"/>
  <c r="Q225" i="12"/>
  <c r="BE225" i="12" s="1"/>
  <c r="P225" i="12"/>
  <c r="BD225" i="12" s="1"/>
  <c r="O225" i="12"/>
  <c r="BC225" i="12" s="1"/>
  <c r="AU224" i="12"/>
  <c r="BP224" i="12" s="1"/>
  <c r="AT224" i="12"/>
  <c r="BO224" i="12" s="1"/>
  <c r="AS224" i="12"/>
  <c r="BN224" i="12" s="1"/>
  <c r="AR224" i="12"/>
  <c r="BM224" i="12" s="1"/>
  <c r="AQ224" i="12"/>
  <c r="BL224" i="12" s="1"/>
  <c r="AP224" i="12"/>
  <c r="BK224" i="12" s="1"/>
  <c r="AO224" i="12"/>
  <c r="BJ224" i="12" s="1"/>
  <c r="AC224" i="12"/>
  <c r="AN224" i="12" s="1"/>
  <c r="AB224" i="12"/>
  <c r="AM224" i="12" s="1"/>
  <c r="AA224" i="12"/>
  <c r="AL224" i="12" s="1"/>
  <c r="Z224" i="12"/>
  <c r="AK224" i="12" s="1"/>
  <c r="Y224" i="12"/>
  <c r="AJ224" i="12" s="1"/>
  <c r="X224" i="12"/>
  <c r="AI224" i="12" s="1"/>
  <c r="W224" i="12"/>
  <c r="AH224" i="12" s="1"/>
  <c r="U224" i="12"/>
  <c r="BI224" i="12" s="1"/>
  <c r="T224" i="12"/>
  <c r="BH224" i="12" s="1"/>
  <c r="S224" i="12"/>
  <c r="BG224" i="12" s="1"/>
  <c r="R224" i="12"/>
  <c r="BF224" i="12" s="1"/>
  <c r="Q224" i="12"/>
  <c r="BE224" i="12" s="1"/>
  <c r="P224" i="12"/>
  <c r="BD224" i="12" s="1"/>
  <c r="O224" i="12"/>
  <c r="BC224" i="12" s="1"/>
  <c r="AU223" i="12"/>
  <c r="BP223" i="12" s="1"/>
  <c r="AT223" i="12"/>
  <c r="BO223" i="12" s="1"/>
  <c r="AS223" i="12"/>
  <c r="BN223" i="12" s="1"/>
  <c r="AR223" i="12"/>
  <c r="BM223" i="12" s="1"/>
  <c r="AQ223" i="12"/>
  <c r="BL223" i="12" s="1"/>
  <c r="AP223" i="12"/>
  <c r="BK223" i="12" s="1"/>
  <c r="AO223" i="12"/>
  <c r="BJ223" i="12" s="1"/>
  <c r="AC223" i="12"/>
  <c r="AN223" i="12" s="1"/>
  <c r="AB223" i="12"/>
  <c r="AM223" i="12" s="1"/>
  <c r="AA223" i="12"/>
  <c r="AL223" i="12" s="1"/>
  <c r="Z223" i="12"/>
  <c r="AK223" i="12" s="1"/>
  <c r="Y223" i="12"/>
  <c r="AJ223" i="12" s="1"/>
  <c r="X223" i="12"/>
  <c r="AI223" i="12" s="1"/>
  <c r="W223" i="12"/>
  <c r="AH223" i="12" s="1"/>
  <c r="U223" i="12"/>
  <c r="BI223" i="12" s="1"/>
  <c r="T223" i="12"/>
  <c r="BH223" i="12" s="1"/>
  <c r="S223" i="12"/>
  <c r="BG223" i="12" s="1"/>
  <c r="R223" i="12"/>
  <c r="BF223" i="12" s="1"/>
  <c r="Q223" i="12"/>
  <c r="BE223" i="12" s="1"/>
  <c r="P223" i="12"/>
  <c r="BD223" i="12" s="1"/>
  <c r="O223" i="12"/>
  <c r="BC223" i="12" s="1"/>
  <c r="AU222" i="12"/>
  <c r="BP222" i="12" s="1"/>
  <c r="AT222" i="12"/>
  <c r="BO222" i="12" s="1"/>
  <c r="AS222" i="12"/>
  <c r="BN222" i="12" s="1"/>
  <c r="AR222" i="12"/>
  <c r="BM222" i="12" s="1"/>
  <c r="AQ222" i="12"/>
  <c r="BL222" i="12" s="1"/>
  <c r="AP222" i="12"/>
  <c r="BK222" i="12" s="1"/>
  <c r="AO222" i="12"/>
  <c r="BJ222" i="12" s="1"/>
  <c r="AC222" i="12"/>
  <c r="AN222" i="12" s="1"/>
  <c r="AB222" i="12"/>
  <c r="AM222" i="12" s="1"/>
  <c r="AA222" i="12"/>
  <c r="AL222" i="12" s="1"/>
  <c r="Z222" i="12"/>
  <c r="AK222" i="12" s="1"/>
  <c r="Y222" i="12"/>
  <c r="AJ222" i="12" s="1"/>
  <c r="X222" i="12"/>
  <c r="AI222" i="12" s="1"/>
  <c r="W222" i="12"/>
  <c r="AH222" i="12" s="1"/>
  <c r="U222" i="12"/>
  <c r="BI222" i="12" s="1"/>
  <c r="T222" i="12"/>
  <c r="BH222" i="12" s="1"/>
  <c r="S222" i="12"/>
  <c r="BG222" i="12" s="1"/>
  <c r="R222" i="12"/>
  <c r="BF222" i="12" s="1"/>
  <c r="Q222" i="12"/>
  <c r="BE222" i="12" s="1"/>
  <c r="P222" i="12"/>
  <c r="BD222" i="12" s="1"/>
  <c r="O222" i="12"/>
  <c r="BC222" i="12" s="1"/>
  <c r="AU221" i="12"/>
  <c r="BP221" i="12" s="1"/>
  <c r="AT221" i="12"/>
  <c r="BO221" i="12" s="1"/>
  <c r="AS221" i="12"/>
  <c r="BN221" i="12" s="1"/>
  <c r="AR221" i="12"/>
  <c r="BM221" i="12" s="1"/>
  <c r="AQ221" i="12"/>
  <c r="BL221" i="12" s="1"/>
  <c r="AP221" i="12"/>
  <c r="BK221" i="12" s="1"/>
  <c r="AO221" i="12"/>
  <c r="BJ221" i="12" s="1"/>
  <c r="AC221" i="12"/>
  <c r="AN221" i="12" s="1"/>
  <c r="AB221" i="12"/>
  <c r="AM221" i="12" s="1"/>
  <c r="AA221" i="12"/>
  <c r="AL221" i="12" s="1"/>
  <c r="Z221" i="12"/>
  <c r="AK221" i="12" s="1"/>
  <c r="Y221" i="12"/>
  <c r="AJ221" i="12" s="1"/>
  <c r="X221" i="12"/>
  <c r="AI221" i="12" s="1"/>
  <c r="W221" i="12"/>
  <c r="AH221" i="12" s="1"/>
  <c r="U221" i="12"/>
  <c r="BI221" i="12" s="1"/>
  <c r="T221" i="12"/>
  <c r="BH221" i="12" s="1"/>
  <c r="S221" i="12"/>
  <c r="BG221" i="12" s="1"/>
  <c r="R221" i="12"/>
  <c r="BF221" i="12" s="1"/>
  <c r="Q221" i="12"/>
  <c r="BE221" i="12" s="1"/>
  <c r="P221" i="12"/>
  <c r="BD221" i="12" s="1"/>
  <c r="O221" i="12"/>
  <c r="BC221" i="12" s="1"/>
  <c r="AU220" i="12"/>
  <c r="BP220" i="12" s="1"/>
  <c r="AT220" i="12"/>
  <c r="BO220" i="12" s="1"/>
  <c r="AS220" i="12"/>
  <c r="BN220" i="12" s="1"/>
  <c r="AR220" i="12"/>
  <c r="BM220" i="12" s="1"/>
  <c r="AQ220" i="12"/>
  <c r="BL220" i="12" s="1"/>
  <c r="AP220" i="12"/>
  <c r="BK220" i="12" s="1"/>
  <c r="AO220" i="12"/>
  <c r="BJ220" i="12" s="1"/>
  <c r="AC220" i="12"/>
  <c r="AN220" i="12" s="1"/>
  <c r="AB220" i="12"/>
  <c r="AM220" i="12" s="1"/>
  <c r="AA220" i="12"/>
  <c r="AL220" i="12" s="1"/>
  <c r="Z220" i="12"/>
  <c r="AK220" i="12" s="1"/>
  <c r="Y220" i="12"/>
  <c r="AJ220" i="12" s="1"/>
  <c r="X220" i="12"/>
  <c r="AI220" i="12" s="1"/>
  <c r="W220" i="12"/>
  <c r="AH220" i="12" s="1"/>
  <c r="U220" i="12"/>
  <c r="BI220" i="12" s="1"/>
  <c r="T220" i="12"/>
  <c r="BH220" i="12" s="1"/>
  <c r="S220" i="12"/>
  <c r="BG220" i="12" s="1"/>
  <c r="R220" i="12"/>
  <c r="BF220" i="12" s="1"/>
  <c r="Q220" i="12"/>
  <c r="BE220" i="12" s="1"/>
  <c r="P220" i="12"/>
  <c r="BD220" i="12" s="1"/>
  <c r="O220" i="12"/>
  <c r="BC220" i="12" s="1"/>
  <c r="AU219" i="12"/>
  <c r="BP219" i="12" s="1"/>
  <c r="AT219" i="12"/>
  <c r="BO219" i="12" s="1"/>
  <c r="AS219" i="12"/>
  <c r="BN219" i="12" s="1"/>
  <c r="AR219" i="12"/>
  <c r="BM219" i="12" s="1"/>
  <c r="AQ219" i="12"/>
  <c r="BL219" i="12" s="1"/>
  <c r="AP219" i="12"/>
  <c r="BK219" i="12" s="1"/>
  <c r="AO219" i="12"/>
  <c r="BJ219" i="12" s="1"/>
  <c r="AC219" i="12"/>
  <c r="AN219" i="12" s="1"/>
  <c r="AB219" i="12"/>
  <c r="AM219" i="12" s="1"/>
  <c r="AA219" i="12"/>
  <c r="AL219" i="12" s="1"/>
  <c r="Z219" i="12"/>
  <c r="AK219" i="12" s="1"/>
  <c r="Y219" i="12"/>
  <c r="AJ219" i="12" s="1"/>
  <c r="X219" i="12"/>
  <c r="AI219" i="12" s="1"/>
  <c r="W219" i="12"/>
  <c r="AH219" i="12" s="1"/>
  <c r="U219" i="12"/>
  <c r="BI219" i="12" s="1"/>
  <c r="T219" i="12"/>
  <c r="BH219" i="12" s="1"/>
  <c r="S219" i="12"/>
  <c r="BG219" i="12" s="1"/>
  <c r="R219" i="12"/>
  <c r="BF219" i="12" s="1"/>
  <c r="Q219" i="12"/>
  <c r="BE219" i="12" s="1"/>
  <c r="P219" i="12"/>
  <c r="BD219" i="12" s="1"/>
  <c r="O219" i="12"/>
  <c r="BC219" i="12" s="1"/>
  <c r="AU218" i="12"/>
  <c r="BP218" i="12" s="1"/>
  <c r="AT218" i="12"/>
  <c r="BO218" i="12" s="1"/>
  <c r="AS218" i="12"/>
  <c r="BN218" i="12" s="1"/>
  <c r="AR218" i="12"/>
  <c r="BM218" i="12" s="1"/>
  <c r="AQ218" i="12"/>
  <c r="BL218" i="12" s="1"/>
  <c r="AP218" i="12"/>
  <c r="BK218" i="12" s="1"/>
  <c r="AO218" i="12"/>
  <c r="BJ218" i="12" s="1"/>
  <c r="AC218" i="12"/>
  <c r="AN218" i="12" s="1"/>
  <c r="AB218" i="12"/>
  <c r="AM218" i="12" s="1"/>
  <c r="AA218" i="12"/>
  <c r="AL218" i="12" s="1"/>
  <c r="Z218" i="12"/>
  <c r="AK218" i="12" s="1"/>
  <c r="Y218" i="12"/>
  <c r="AJ218" i="12" s="1"/>
  <c r="X218" i="12"/>
  <c r="AI218" i="12" s="1"/>
  <c r="W218" i="12"/>
  <c r="AH218" i="12" s="1"/>
  <c r="U218" i="12"/>
  <c r="BI218" i="12" s="1"/>
  <c r="T218" i="12"/>
  <c r="BH218" i="12" s="1"/>
  <c r="S218" i="12"/>
  <c r="BG218" i="12" s="1"/>
  <c r="R218" i="12"/>
  <c r="BF218" i="12" s="1"/>
  <c r="Q218" i="12"/>
  <c r="BE218" i="12" s="1"/>
  <c r="P218" i="12"/>
  <c r="BD218" i="12" s="1"/>
  <c r="O218" i="12"/>
  <c r="BC218" i="12" s="1"/>
  <c r="AU217" i="12"/>
  <c r="BP217" i="12" s="1"/>
  <c r="AT217" i="12"/>
  <c r="BO217" i="12" s="1"/>
  <c r="AS217" i="12"/>
  <c r="BN217" i="12" s="1"/>
  <c r="AR217" i="12"/>
  <c r="BM217" i="12" s="1"/>
  <c r="AQ217" i="12"/>
  <c r="BL217" i="12" s="1"/>
  <c r="AP217" i="12"/>
  <c r="BK217" i="12" s="1"/>
  <c r="AO217" i="12"/>
  <c r="BJ217" i="12" s="1"/>
  <c r="AC217" i="12"/>
  <c r="AN217" i="12" s="1"/>
  <c r="AB217" i="12"/>
  <c r="AM217" i="12" s="1"/>
  <c r="AA217" i="12"/>
  <c r="AL217" i="12" s="1"/>
  <c r="Z217" i="12"/>
  <c r="AK217" i="12" s="1"/>
  <c r="Y217" i="12"/>
  <c r="AJ217" i="12" s="1"/>
  <c r="X217" i="12"/>
  <c r="AI217" i="12" s="1"/>
  <c r="W217" i="12"/>
  <c r="AH217" i="12" s="1"/>
  <c r="U217" i="12"/>
  <c r="BI217" i="12" s="1"/>
  <c r="T217" i="12"/>
  <c r="BH217" i="12" s="1"/>
  <c r="S217" i="12"/>
  <c r="BG217" i="12" s="1"/>
  <c r="R217" i="12"/>
  <c r="BF217" i="12" s="1"/>
  <c r="Q217" i="12"/>
  <c r="BE217" i="12" s="1"/>
  <c r="P217" i="12"/>
  <c r="BD217" i="12" s="1"/>
  <c r="O217" i="12"/>
  <c r="BC217" i="12" s="1"/>
  <c r="AU216" i="12"/>
  <c r="BP216" i="12" s="1"/>
  <c r="AT216" i="12"/>
  <c r="BO216" i="12" s="1"/>
  <c r="AS216" i="12"/>
  <c r="BN216" i="12" s="1"/>
  <c r="AR216" i="12"/>
  <c r="BM216" i="12" s="1"/>
  <c r="AQ216" i="12"/>
  <c r="BL216" i="12" s="1"/>
  <c r="AP216" i="12"/>
  <c r="BK216" i="12" s="1"/>
  <c r="AO216" i="12"/>
  <c r="BJ216" i="12" s="1"/>
  <c r="AC216" i="12"/>
  <c r="AN216" i="12" s="1"/>
  <c r="AB216" i="12"/>
  <c r="AM216" i="12" s="1"/>
  <c r="AA216" i="12"/>
  <c r="AL216" i="12" s="1"/>
  <c r="Z216" i="12"/>
  <c r="AK216" i="12" s="1"/>
  <c r="Y216" i="12"/>
  <c r="AJ216" i="12" s="1"/>
  <c r="X216" i="12"/>
  <c r="AI216" i="12" s="1"/>
  <c r="W216" i="12"/>
  <c r="AH216" i="12" s="1"/>
  <c r="U216" i="12"/>
  <c r="BI216" i="12" s="1"/>
  <c r="T216" i="12"/>
  <c r="BH216" i="12" s="1"/>
  <c r="S216" i="12"/>
  <c r="BG216" i="12" s="1"/>
  <c r="R216" i="12"/>
  <c r="BF216" i="12" s="1"/>
  <c r="Q216" i="12"/>
  <c r="BE216" i="12" s="1"/>
  <c r="P216" i="12"/>
  <c r="BD216" i="12" s="1"/>
  <c r="O216" i="12"/>
  <c r="BC216" i="12" s="1"/>
  <c r="AU215" i="12"/>
  <c r="BP215" i="12" s="1"/>
  <c r="AT215" i="12"/>
  <c r="BO215" i="12" s="1"/>
  <c r="AS215" i="12"/>
  <c r="BN215" i="12" s="1"/>
  <c r="AR215" i="12"/>
  <c r="BM215" i="12" s="1"/>
  <c r="AQ215" i="12"/>
  <c r="BL215" i="12" s="1"/>
  <c r="AP215" i="12"/>
  <c r="BK215" i="12" s="1"/>
  <c r="AO215" i="12"/>
  <c r="BJ215" i="12" s="1"/>
  <c r="AC215" i="12"/>
  <c r="AN215" i="12" s="1"/>
  <c r="AB215" i="12"/>
  <c r="AM215" i="12" s="1"/>
  <c r="AA215" i="12"/>
  <c r="AL215" i="12" s="1"/>
  <c r="Z215" i="12"/>
  <c r="AK215" i="12" s="1"/>
  <c r="Y215" i="12"/>
  <c r="AJ215" i="12" s="1"/>
  <c r="X215" i="12"/>
  <c r="AI215" i="12" s="1"/>
  <c r="W215" i="12"/>
  <c r="AH215" i="12" s="1"/>
  <c r="U215" i="12"/>
  <c r="BI215" i="12" s="1"/>
  <c r="T215" i="12"/>
  <c r="BH215" i="12" s="1"/>
  <c r="S215" i="12"/>
  <c r="BG215" i="12" s="1"/>
  <c r="R215" i="12"/>
  <c r="BF215" i="12" s="1"/>
  <c r="Q215" i="12"/>
  <c r="BE215" i="12" s="1"/>
  <c r="P215" i="12"/>
  <c r="BD215" i="12" s="1"/>
  <c r="O215" i="12"/>
  <c r="BC215" i="12" s="1"/>
  <c r="AU214" i="12"/>
  <c r="BP214" i="12" s="1"/>
  <c r="AT214" i="12"/>
  <c r="BO214" i="12" s="1"/>
  <c r="AS214" i="12"/>
  <c r="BN214" i="12" s="1"/>
  <c r="AR214" i="12"/>
  <c r="BM214" i="12" s="1"/>
  <c r="AQ214" i="12"/>
  <c r="BL214" i="12" s="1"/>
  <c r="AP214" i="12"/>
  <c r="BK214" i="12" s="1"/>
  <c r="AO214" i="12"/>
  <c r="BJ214" i="12" s="1"/>
  <c r="AC214" i="12"/>
  <c r="AN214" i="12" s="1"/>
  <c r="AB214" i="12"/>
  <c r="AM214" i="12" s="1"/>
  <c r="AA214" i="12"/>
  <c r="AL214" i="12" s="1"/>
  <c r="Z214" i="12"/>
  <c r="AK214" i="12" s="1"/>
  <c r="Y214" i="12"/>
  <c r="AJ214" i="12" s="1"/>
  <c r="X214" i="12"/>
  <c r="AI214" i="12" s="1"/>
  <c r="W214" i="12"/>
  <c r="AH214" i="12" s="1"/>
  <c r="U214" i="12"/>
  <c r="BI214" i="12" s="1"/>
  <c r="T214" i="12"/>
  <c r="BH214" i="12" s="1"/>
  <c r="S214" i="12"/>
  <c r="BG214" i="12" s="1"/>
  <c r="R214" i="12"/>
  <c r="BF214" i="12" s="1"/>
  <c r="Q214" i="12"/>
  <c r="BE214" i="12" s="1"/>
  <c r="P214" i="12"/>
  <c r="BD214" i="12" s="1"/>
  <c r="O214" i="12"/>
  <c r="BC214" i="12" s="1"/>
  <c r="AU213" i="12"/>
  <c r="BP213" i="12" s="1"/>
  <c r="AT213" i="12"/>
  <c r="BO213" i="12" s="1"/>
  <c r="AS213" i="12"/>
  <c r="BN213" i="12" s="1"/>
  <c r="AR213" i="12"/>
  <c r="BM213" i="12" s="1"/>
  <c r="AQ213" i="12"/>
  <c r="BL213" i="12" s="1"/>
  <c r="AP213" i="12"/>
  <c r="BK213" i="12" s="1"/>
  <c r="AO213" i="12"/>
  <c r="BJ213" i="12" s="1"/>
  <c r="AC213" i="12"/>
  <c r="AN213" i="12" s="1"/>
  <c r="AB213" i="12"/>
  <c r="AM213" i="12" s="1"/>
  <c r="AA213" i="12"/>
  <c r="AL213" i="12" s="1"/>
  <c r="Z213" i="12"/>
  <c r="AK213" i="12" s="1"/>
  <c r="Y213" i="12"/>
  <c r="AJ213" i="12" s="1"/>
  <c r="X213" i="12"/>
  <c r="AI213" i="12" s="1"/>
  <c r="W213" i="12"/>
  <c r="AH213" i="12" s="1"/>
  <c r="U213" i="12"/>
  <c r="BI213" i="12" s="1"/>
  <c r="T213" i="12"/>
  <c r="BH213" i="12" s="1"/>
  <c r="S213" i="12"/>
  <c r="BG213" i="12" s="1"/>
  <c r="R213" i="12"/>
  <c r="BF213" i="12" s="1"/>
  <c r="Q213" i="12"/>
  <c r="BE213" i="12" s="1"/>
  <c r="P213" i="12"/>
  <c r="BD213" i="12" s="1"/>
  <c r="O213" i="12"/>
  <c r="BC213" i="12" s="1"/>
  <c r="AU212" i="12"/>
  <c r="BP212" i="12" s="1"/>
  <c r="AT212" i="12"/>
  <c r="BO212" i="12" s="1"/>
  <c r="AS212" i="12"/>
  <c r="BN212" i="12" s="1"/>
  <c r="AR212" i="12"/>
  <c r="BM212" i="12" s="1"/>
  <c r="AQ212" i="12"/>
  <c r="BL212" i="12" s="1"/>
  <c r="AP212" i="12"/>
  <c r="BK212" i="12" s="1"/>
  <c r="AO212" i="12"/>
  <c r="BJ212" i="12" s="1"/>
  <c r="AC212" i="12"/>
  <c r="AN212" i="12" s="1"/>
  <c r="AB212" i="12"/>
  <c r="AM212" i="12" s="1"/>
  <c r="AA212" i="12"/>
  <c r="AL212" i="12" s="1"/>
  <c r="Z212" i="12"/>
  <c r="AK212" i="12" s="1"/>
  <c r="Y212" i="12"/>
  <c r="AJ212" i="12" s="1"/>
  <c r="X212" i="12"/>
  <c r="AI212" i="12" s="1"/>
  <c r="W212" i="12"/>
  <c r="AH212" i="12" s="1"/>
  <c r="U212" i="12"/>
  <c r="BI212" i="12" s="1"/>
  <c r="T212" i="12"/>
  <c r="BH212" i="12" s="1"/>
  <c r="S212" i="12"/>
  <c r="BG212" i="12" s="1"/>
  <c r="R212" i="12"/>
  <c r="BF212" i="12" s="1"/>
  <c r="Q212" i="12"/>
  <c r="BE212" i="12" s="1"/>
  <c r="P212" i="12"/>
  <c r="BD212" i="12" s="1"/>
  <c r="O212" i="12"/>
  <c r="BC212" i="12" s="1"/>
  <c r="AU211" i="12"/>
  <c r="BP211" i="12" s="1"/>
  <c r="AT211" i="12"/>
  <c r="BO211" i="12" s="1"/>
  <c r="AS211" i="12"/>
  <c r="BN211" i="12" s="1"/>
  <c r="AR211" i="12"/>
  <c r="BM211" i="12" s="1"/>
  <c r="AQ211" i="12"/>
  <c r="BL211" i="12" s="1"/>
  <c r="AP211" i="12"/>
  <c r="BK211" i="12" s="1"/>
  <c r="AO211" i="12"/>
  <c r="BJ211" i="12" s="1"/>
  <c r="AC211" i="12"/>
  <c r="AN211" i="12" s="1"/>
  <c r="AB211" i="12"/>
  <c r="AM211" i="12" s="1"/>
  <c r="AA211" i="12"/>
  <c r="AL211" i="12" s="1"/>
  <c r="Z211" i="12"/>
  <c r="AK211" i="12" s="1"/>
  <c r="Y211" i="12"/>
  <c r="AJ211" i="12" s="1"/>
  <c r="X211" i="12"/>
  <c r="AI211" i="12" s="1"/>
  <c r="W211" i="12"/>
  <c r="AH211" i="12" s="1"/>
  <c r="U211" i="12"/>
  <c r="BI211" i="12" s="1"/>
  <c r="T211" i="12"/>
  <c r="BH211" i="12" s="1"/>
  <c r="S211" i="12"/>
  <c r="BG211" i="12" s="1"/>
  <c r="R211" i="12"/>
  <c r="BF211" i="12" s="1"/>
  <c r="Q211" i="12"/>
  <c r="BE211" i="12" s="1"/>
  <c r="P211" i="12"/>
  <c r="BD211" i="12" s="1"/>
  <c r="O211" i="12"/>
  <c r="BC211" i="12" s="1"/>
  <c r="AU210" i="12"/>
  <c r="BP210" i="12" s="1"/>
  <c r="AT210" i="12"/>
  <c r="BO210" i="12" s="1"/>
  <c r="AS210" i="12"/>
  <c r="BN210" i="12" s="1"/>
  <c r="AR210" i="12"/>
  <c r="BM210" i="12" s="1"/>
  <c r="AQ210" i="12"/>
  <c r="BL210" i="12" s="1"/>
  <c r="AP210" i="12"/>
  <c r="BK210" i="12" s="1"/>
  <c r="AO210" i="12"/>
  <c r="BJ210" i="12" s="1"/>
  <c r="AC210" i="12"/>
  <c r="AN210" i="12" s="1"/>
  <c r="AB210" i="12"/>
  <c r="AM210" i="12" s="1"/>
  <c r="AA210" i="12"/>
  <c r="AL210" i="12" s="1"/>
  <c r="Z210" i="12"/>
  <c r="AK210" i="12" s="1"/>
  <c r="Y210" i="12"/>
  <c r="AJ210" i="12" s="1"/>
  <c r="X210" i="12"/>
  <c r="AI210" i="12" s="1"/>
  <c r="W210" i="12"/>
  <c r="AH210" i="12" s="1"/>
  <c r="U210" i="12"/>
  <c r="BI210" i="12" s="1"/>
  <c r="T210" i="12"/>
  <c r="BH210" i="12" s="1"/>
  <c r="S210" i="12"/>
  <c r="BG210" i="12" s="1"/>
  <c r="R210" i="12"/>
  <c r="BF210" i="12" s="1"/>
  <c r="Q210" i="12"/>
  <c r="BE210" i="12" s="1"/>
  <c r="P210" i="12"/>
  <c r="BD210" i="12" s="1"/>
  <c r="O210" i="12"/>
  <c r="BC210" i="12" s="1"/>
  <c r="AU209" i="12"/>
  <c r="BP209" i="12" s="1"/>
  <c r="AT209" i="12"/>
  <c r="BO209" i="12" s="1"/>
  <c r="AS209" i="12"/>
  <c r="BN209" i="12" s="1"/>
  <c r="AR209" i="12"/>
  <c r="BM209" i="12" s="1"/>
  <c r="AQ209" i="12"/>
  <c r="BL209" i="12" s="1"/>
  <c r="AP209" i="12"/>
  <c r="BK209" i="12" s="1"/>
  <c r="AO209" i="12"/>
  <c r="BJ209" i="12" s="1"/>
  <c r="AC209" i="12"/>
  <c r="AN209" i="12" s="1"/>
  <c r="AB209" i="12"/>
  <c r="AM209" i="12" s="1"/>
  <c r="AA209" i="12"/>
  <c r="AL209" i="12" s="1"/>
  <c r="Z209" i="12"/>
  <c r="AK209" i="12" s="1"/>
  <c r="Y209" i="12"/>
  <c r="AJ209" i="12" s="1"/>
  <c r="X209" i="12"/>
  <c r="AI209" i="12" s="1"/>
  <c r="W209" i="12"/>
  <c r="AH209" i="12" s="1"/>
  <c r="U209" i="12"/>
  <c r="BI209" i="12" s="1"/>
  <c r="T209" i="12"/>
  <c r="BH209" i="12" s="1"/>
  <c r="S209" i="12"/>
  <c r="BG209" i="12" s="1"/>
  <c r="R209" i="12"/>
  <c r="BF209" i="12" s="1"/>
  <c r="Q209" i="12"/>
  <c r="BE209" i="12" s="1"/>
  <c r="P209" i="12"/>
  <c r="BD209" i="12" s="1"/>
  <c r="O209" i="12"/>
  <c r="BC209" i="12" s="1"/>
  <c r="AU208" i="12"/>
  <c r="BP208" i="12" s="1"/>
  <c r="AT208" i="12"/>
  <c r="BO208" i="12" s="1"/>
  <c r="AS208" i="12"/>
  <c r="BN208" i="12" s="1"/>
  <c r="AR208" i="12"/>
  <c r="BM208" i="12" s="1"/>
  <c r="AQ208" i="12"/>
  <c r="BL208" i="12" s="1"/>
  <c r="AP208" i="12"/>
  <c r="BK208" i="12" s="1"/>
  <c r="AO208" i="12"/>
  <c r="BJ208" i="12" s="1"/>
  <c r="AC208" i="12"/>
  <c r="AN208" i="12" s="1"/>
  <c r="AB208" i="12"/>
  <c r="AM208" i="12" s="1"/>
  <c r="AA208" i="12"/>
  <c r="AL208" i="12" s="1"/>
  <c r="Z208" i="12"/>
  <c r="AK208" i="12" s="1"/>
  <c r="Y208" i="12"/>
  <c r="AJ208" i="12" s="1"/>
  <c r="X208" i="12"/>
  <c r="AI208" i="12" s="1"/>
  <c r="W208" i="12"/>
  <c r="AH208" i="12" s="1"/>
  <c r="U208" i="12"/>
  <c r="BI208" i="12" s="1"/>
  <c r="T208" i="12"/>
  <c r="BH208" i="12" s="1"/>
  <c r="S208" i="12"/>
  <c r="BG208" i="12" s="1"/>
  <c r="R208" i="12"/>
  <c r="BF208" i="12" s="1"/>
  <c r="Q208" i="12"/>
  <c r="BE208" i="12" s="1"/>
  <c r="P208" i="12"/>
  <c r="BD208" i="12" s="1"/>
  <c r="O208" i="12"/>
  <c r="BC208" i="12" s="1"/>
  <c r="AU207" i="12"/>
  <c r="BP207" i="12" s="1"/>
  <c r="AT207" i="12"/>
  <c r="BO207" i="12" s="1"/>
  <c r="AS207" i="12"/>
  <c r="BN207" i="12" s="1"/>
  <c r="AR207" i="12"/>
  <c r="BM207" i="12" s="1"/>
  <c r="AQ207" i="12"/>
  <c r="BL207" i="12" s="1"/>
  <c r="AP207" i="12"/>
  <c r="BK207" i="12" s="1"/>
  <c r="AO207" i="12"/>
  <c r="BJ207" i="12" s="1"/>
  <c r="AC207" i="12"/>
  <c r="AN207" i="12" s="1"/>
  <c r="AB207" i="12"/>
  <c r="AM207" i="12" s="1"/>
  <c r="AA207" i="12"/>
  <c r="AL207" i="12" s="1"/>
  <c r="Z207" i="12"/>
  <c r="AK207" i="12" s="1"/>
  <c r="Y207" i="12"/>
  <c r="AJ207" i="12" s="1"/>
  <c r="X207" i="12"/>
  <c r="AI207" i="12" s="1"/>
  <c r="W207" i="12"/>
  <c r="AH207" i="12" s="1"/>
  <c r="U207" i="12"/>
  <c r="BI207" i="12" s="1"/>
  <c r="T207" i="12"/>
  <c r="BH207" i="12" s="1"/>
  <c r="S207" i="12"/>
  <c r="BG207" i="12" s="1"/>
  <c r="R207" i="12"/>
  <c r="BF207" i="12" s="1"/>
  <c r="Q207" i="12"/>
  <c r="BE207" i="12" s="1"/>
  <c r="P207" i="12"/>
  <c r="BD207" i="12" s="1"/>
  <c r="O207" i="12"/>
  <c r="BC207" i="12" s="1"/>
  <c r="AU206" i="12"/>
  <c r="BP206" i="12" s="1"/>
  <c r="AT206" i="12"/>
  <c r="BO206" i="12" s="1"/>
  <c r="AS206" i="12"/>
  <c r="BN206" i="12" s="1"/>
  <c r="AR206" i="12"/>
  <c r="BM206" i="12" s="1"/>
  <c r="AQ206" i="12"/>
  <c r="BL206" i="12" s="1"/>
  <c r="AP206" i="12"/>
  <c r="BK206" i="12" s="1"/>
  <c r="AO206" i="12"/>
  <c r="BJ206" i="12" s="1"/>
  <c r="AC206" i="12"/>
  <c r="AN206" i="12" s="1"/>
  <c r="AB206" i="12"/>
  <c r="AM206" i="12" s="1"/>
  <c r="AA206" i="12"/>
  <c r="AL206" i="12" s="1"/>
  <c r="Z206" i="12"/>
  <c r="AK206" i="12" s="1"/>
  <c r="Y206" i="12"/>
  <c r="AJ206" i="12" s="1"/>
  <c r="X206" i="12"/>
  <c r="AI206" i="12" s="1"/>
  <c r="W206" i="12"/>
  <c r="AH206" i="12" s="1"/>
  <c r="U206" i="12"/>
  <c r="BI206" i="12" s="1"/>
  <c r="T206" i="12"/>
  <c r="BH206" i="12" s="1"/>
  <c r="S206" i="12"/>
  <c r="BG206" i="12" s="1"/>
  <c r="R206" i="12"/>
  <c r="BF206" i="12" s="1"/>
  <c r="Q206" i="12"/>
  <c r="BE206" i="12" s="1"/>
  <c r="P206" i="12"/>
  <c r="BD206" i="12" s="1"/>
  <c r="O206" i="12"/>
  <c r="BC206" i="12" s="1"/>
  <c r="AU205" i="12"/>
  <c r="BP205" i="12" s="1"/>
  <c r="AT205" i="12"/>
  <c r="BO205" i="12" s="1"/>
  <c r="AS205" i="12"/>
  <c r="BN205" i="12" s="1"/>
  <c r="AR205" i="12"/>
  <c r="BM205" i="12" s="1"/>
  <c r="AQ205" i="12"/>
  <c r="BL205" i="12" s="1"/>
  <c r="AP205" i="12"/>
  <c r="BK205" i="12" s="1"/>
  <c r="AO205" i="12"/>
  <c r="BJ205" i="12" s="1"/>
  <c r="AC205" i="12"/>
  <c r="AN205" i="12" s="1"/>
  <c r="AB205" i="12"/>
  <c r="AM205" i="12" s="1"/>
  <c r="AA205" i="12"/>
  <c r="AL205" i="12" s="1"/>
  <c r="Z205" i="12"/>
  <c r="AK205" i="12" s="1"/>
  <c r="Y205" i="12"/>
  <c r="AJ205" i="12" s="1"/>
  <c r="X205" i="12"/>
  <c r="AI205" i="12" s="1"/>
  <c r="W205" i="12"/>
  <c r="AH205" i="12" s="1"/>
  <c r="U205" i="12"/>
  <c r="BI205" i="12" s="1"/>
  <c r="T205" i="12"/>
  <c r="BH205" i="12" s="1"/>
  <c r="S205" i="12"/>
  <c r="BG205" i="12" s="1"/>
  <c r="R205" i="12"/>
  <c r="BF205" i="12" s="1"/>
  <c r="Q205" i="12"/>
  <c r="BE205" i="12" s="1"/>
  <c r="P205" i="12"/>
  <c r="BD205" i="12" s="1"/>
  <c r="O205" i="12"/>
  <c r="BC205" i="12" s="1"/>
  <c r="AU204" i="12"/>
  <c r="BP204" i="12" s="1"/>
  <c r="AT204" i="12"/>
  <c r="BO204" i="12" s="1"/>
  <c r="AS204" i="12"/>
  <c r="BN204" i="12" s="1"/>
  <c r="AR204" i="12"/>
  <c r="BM204" i="12" s="1"/>
  <c r="AQ204" i="12"/>
  <c r="BL204" i="12" s="1"/>
  <c r="AP204" i="12"/>
  <c r="BK204" i="12" s="1"/>
  <c r="AO204" i="12"/>
  <c r="BJ204" i="12" s="1"/>
  <c r="AC204" i="12"/>
  <c r="AN204" i="12" s="1"/>
  <c r="AB204" i="12"/>
  <c r="AM204" i="12" s="1"/>
  <c r="AA204" i="12"/>
  <c r="AL204" i="12" s="1"/>
  <c r="Z204" i="12"/>
  <c r="AK204" i="12" s="1"/>
  <c r="Y204" i="12"/>
  <c r="AJ204" i="12" s="1"/>
  <c r="X204" i="12"/>
  <c r="AI204" i="12" s="1"/>
  <c r="W204" i="12"/>
  <c r="AH204" i="12" s="1"/>
  <c r="U204" i="12"/>
  <c r="BI204" i="12" s="1"/>
  <c r="T204" i="12"/>
  <c r="BH204" i="12" s="1"/>
  <c r="S204" i="12"/>
  <c r="BG204" i="12" s="1"/>
  <c r="R204" i="12"/>
  <c r="BF204" i="12" s="1"/>
  <c r="Q204" i="12"/>
  <c r="BE204" i="12" s="1"/>
  <c r="P204" i="12"/>
  <c r="BD204" i="12" s="1"/>
  <c r="O204" i="12"/>
  <c r="BC204" i="12" s="1"/>
  <c r="AU203" i="12"/>
  <c r="BP203" i="12" s="1"/>
  <c r="AT203" i="12"/>
  <c r="BO203" i="12" s="1"/>
  <c r="AS203" i="12"/>
  <c r="BN203" i="12" s="1"/>
  <c r="AR203" i="12"/>
  <c r="BM203" i="12" s="1"/>
  <c r="AQ203" i="12"/>
  <c r="BL203" i="12" s="1"/>
  <c r="AP203" i="12"/>
  <c r="BK203" i="12" s="1"/>
  <c r="AO203" i="12"/>
  <c r="BJ203" i="12" s="1"/>
  <c r="AC203" i="12"/>
  <c r="AN203" i="12" s="1"/>
  <c r="AB203" i="12"/>
  <c r="AM203" i="12" s="1"/>
  <c r="AA203" i="12"/>
  <c r="AL203" i="12" s="1"/>
  <c r="Z203" i="12"/>
  <c r="AK203" i="12" s="1"/>
  <c r="Y203" i="12"/>
  <c r="AJ203" i="12" s="1"/>
  <c r="X203" i="12"/>
  <c r="AI203" i="12" s="1"/>
  <c r="W203" i="12"/>
  <c r="AH203" i="12" s="1"/>
  <c r="U203" i="12"/>
  <c r="BI203" i="12" s="1"/>
  <c r="T203" i="12"/>
  <c r="BH203" i="12" s="1"/>
  <c r="S203" i="12"/>
  <c r="BG203" i="12" s="1"/>
  <c r="R203" i="12"/>
  <c r="BF203" i="12" s="1"/>
  <c r="Q203" i="12"/>
  <c r="BE203" i="12" s="1"/>
  <c r="P203" i="12"/>
  <c r="BD203" i="12" s="1"/>
  <c r="O203" i="12"/>
  <c r="BC203" i="12" s="1"/>
  <c r="AU202" i="12"/>
  <c r="BP202" i="12" s="1"/>
  <c r="AT202" i="12"/>
  <c r="BO202" i="12" s="1"/>
  <c r="AS202" i="12"/>
  <c r="BN202" i="12" s="1"/>
  <c r="AR202" i="12"/>
  <c r="BM202" i="12" s="1"/>
  <c r="AQ202" i="12"/>
  <c r="BL202" i="12" s="1"/>
  <c r="AP202" i="12"/>
  <c r="BK202" i="12" s="1"/>
  <c r="AO202" i="12"/>
  <c r="BJ202" i="12" s="1"/>
  <c r="AC202" i="12"/>
  <c r="AN202" i="12" s="1"/>
  <c r="AB202" i="12"/>
  <c r="AM202" i="12" s="1"/>
  <c r="AA202" i="12"/>
  <c r="AL202" i="12" s="1"/>
  <c r="Z202" i="12"/>
  <c r="AK202" i="12" s="1"/>
  <c r="Y202" i="12"/>
  <c r="AJ202" i="12" s="1"/>
  <c r="X202" i="12"/>
  <c r="AI202" i="12" s="1"/>
  <c r="W202" i="12"/>
  <c r="AH202" i="12" s="1"/>
  <c r="U202" i="12"/>
  <c r="BI202" i="12" s="1"/>
  <c r="T202" i="12"/>
  <c r="BH202" i="12" s="1"/>
  <c r="S202" i="12"/>
  <c r="BG202" i="12" s="1"/>
  <c r="R202" i="12"/>
  <c r="BF202" i="12" s="1"/>
  <c r="Q202" i="12"/>
  <c r="BE202" i="12" s="1"/>
  <c r="P202" i="12"/>
  <c r="BD202" i="12" s="1"/>
  <c r="O202" i="12"/>
  <c r="BC202" i="12" s="1"/>
  <c r="AU201" i="12"/>
  <c r="BP201" i="12" s="1"/>
  <c r="AT201" i="12"/>
  <c r="BO201" i="12" s="1"/>
  <c r="AS201" i="12"/>
  <c r="BN201" i="12" s="1"/>
  <c r="AR201" i="12"/>
  <c r="BM201" i="12" s="1"/>
  <c r="AQ201" i="12"/>
  <c r="BL201" i="12" s="1"/>
  <c r="AP201" i="12"/>
  <c r="BK201" i="12" s="1"/>
  <c r="AO201" i="12"/>
  <c r="BJ201" i="12" s="1"/>
  <c r="AC201" i="12"/>
  <c r="AN201" i="12" s="1"/>
  <c r="AB201" i="12"/>
  <c r="AM201" i="12" s="1"/>
  <c r="AA201" i="12"/>
  <c r="AL201" i="12" s="1"/>
  <c r="Z201" i="12"/>
  <c r="AK201" i="12" s="1"/>
  <c r="Y201" i="12"/>
  <c r="AJ201" i="12" s="1"/>
  <c r="X201" i="12"/>
  <c r="AI201" i="12" s="1"/>
  <c r="W201" i="12"/>
  <c r="AH201" i="12" s="1"/>
  <c r="U201" i="12"/>
  <c r="BI201" i="12" s="1"/>
  <c r="T201" i="12"/>
  <c r="BH201" i="12" s="1"/>
  <c r="S201" i="12"/>
  <c r="BG201" i="12" s="1"/>
  <c r="R201" i="12"/>
  <c r="BF201" i="12" s="1"/>
  <c r="Q201" i="12"/>
  <c r="BE201" i="12" s="1"/>
  <c r="P201" i="12"/>
  <c r="BD201" i="12" s="1"/>
  <c r="O201" i="12"/>
  <c r="BC201" i="12" s="1"/>
  <c r="AU200" i="12"/>
  <c r="BP200" i="12" s="1"/>
  <c r="AT200" i="12"/>
  <c r="BO200" i="12" s="1"/>
  <c r="AS200" i="12"/>
  <c r="BN200" i="12" s="1"/>
  <c r="AR200" i="12"/>
  <c r="BM200" i="12" s="1"/>
  <c r="AQ200" i="12"/>
  <c r="BL200" i="12" s="1"/>
  <c r="AP200" i="12"/>
  <c r="BK200" i="12" s="1"/>
  <c r="AO200" i="12"/>
  <c r="BJ200" i="12" s="1"/>
  <c r="AC200" i="12"/>
  <c r="AN200" i="12" s="1"/>
  <c r="AB200" i="12"/>
  <c r="AM200" i="12" s="1"/>
  <c r="AA200" i="12"/>
  <c r="AL200" i="12" s="1"/>
  <c r="Z200" i="12"/>
  <c r="AK200" i="12" s="1"/>
  <c r="Y200" i="12"/>
  <c r="AJ200" i="12" s="1"/>
  <c r="X200" i="12"/>
  <c r="AI200" i="12" s="1"/>
  <c r="W200" i="12"/>
  <c r="AH200" i="12" s="1"/>
  <c r="U200" i="12"/>
  <c r="BI200" i="12" s="1"/>
  <c r="T200" i="12"/>
  <c r="BH200" i="12" s="1"/>
  <c r="S200" i="12"/>
  <c r="BG200" i="12" s="1"/>
  <c r="R200" i="12"/>
  <c r="BF200" i="12" s="1"/>
  <c r="Q200" i="12"/>
  <c r="BE200" i="12" s="1"/>
  <c r="P200" i="12"/>
  <c r="BD200" i="12" s="1"/>
  <c r="O200" i="12"/>
  <c r="BC200" i="12" s="1"/>
  <c r="AU199" i="12"/>
  <c r="BP199" i="12" s="1"/>
  <c r="AT199" i="12"/>
  <c r="BO199" i="12" s="1"/>
  <c r="AS199" i="12"/>
  <c r="BN199" i="12" s="1"/>
  <c r="AR199" i="12"/>
  <c r="BM199" i="12" s="1"/>
  <c r="AQ199" i="12"/>
  <c r="BL199" i="12" s="1"/>
  <c r="AP199" i="12"/>
  <c r="BK199" i="12" s="1"/>
  <c r="AO199" i="12"/>
  <c r="BJ199" i="12" s="1"/>
  <c r="AC199" i="12"/>
  <c r="AN199" i="12" s="1"/>
  <c r="AB199" i="12"/>
  <c r="AM199" i="12" s="1"/>
  <c r="AA199" i="12"/>
  <c r="AL199" i="12" s="1"/>
  <c r="Z199" i="12"/>
  <c r="AK199" i="12" s="1"/>
  <c r="Y199" i="12"/>
  <c r="AJ199" i="12" s="1"/>
  <c r="X199" i="12"/>
  <c r="AI199" i="12" s="1"/>
  <c r="W199" i="12"/>
  <c r="AH199" i="12" s="1"/>
  <c r="U199" i="12"/>
  <c r="BI199" i="12" s="1"/>
  <c r="T199" i="12"/>
  <c r="BH199" i="12" s="1"/>
  <c r="S199" i="12"/>
  <c r="BG199" i="12" s="1"/>
  <c r="R199" i="12"/>
  <c r="BF199" i="12" s="1"/>
  <c r="Q199" i="12"/>
  <c r="BE199" i="12" s="1"/>
  <c r="P199" i="12"/>
  <c r="BD199" i="12" s="1"/>
  <c r="O199" i="12"/>
  <c r="BC199" i="12" s="1"/>
  <c r="AU198" i="12"/>
  <c r="BP198" i="12" s="1"/>
  <c r="AT198" i="12"/>
  <c r="BO198" i="12" s="1"/>
  <c r="AS198" i="12"/>
  <c r="BN198" i="12" s="1"/>
  <c r="AR198" i="12"/>
  <c r="BM198" i="12" s="1"/>
  <c r="AQ198" i="12"/>
  <c r="BL198" i="12" s="1"/>
  <c r="AP198" i="12"/>
  <c r="BK198" i="12" s="1"/>
  <c r="AO198" i="12"/>
  <c r="BJ198" i="12" s="1"/>
  <c r="AC198" i="12"/>
  <c r="AN198" i="12" s="1"/>
  <c r="AB198" i="12"/>
  <c r="AM198" i="12" s="1"/>
  <c r="AA198" i="12"/>
  <c r="AL198" i="12" s="1"/>
  <c r="Z198" i="12"/>
  <c r="AK198" i="12" s="1"/>
  <c r="Y198" i="12"/>
  <c r="AJ198" i="12" s="1"/>
  <c r="X198" i="12"/>
  <c r="AI198" i="12" s="1"/>
  <c r="W198" i="12"/>
  <c r="AH198" i="12" s="1"/>
  <c r="U198" i="12"/>
  <c r="BI198" i="12" s="1"/>
  <c r="T198" i="12"/>
  <c r="BH198" i="12" s="1"/>
  <c r="S198" i="12"/>
  <c r="BG198" i="12" s="1"/>
  <c r="R198" i="12"/>
  <c r="BF198" i="12" s="1"/>
  <c r="Q198" i="12"/>
  <c r="BE198" i="12" s="1"/>
  <c r="P198" i="12"/>
  <c r="BD198" i="12" s="1"/>
  <c r="O198" i="12"/>
  <c r="BC198" i="12" s="1"/>
  <c r="AU197" i="12"/>
  <c r="BP197" i="12" s="1"/>
  <c r="AT197" i="12"/>
  <c r="BO197" i="12" s="1"/>
  <c r="AS197" i="12"/>
  <c r="BN197" i="12" s="1"/>
  <c r="AR197" i="12"/>
  <c r="BM197" i="12" s="1"/>
  <c r="AQ197" i="12"/>
  <c r="BL197" i="12" s="1"/>
  <c r="AP197" i="12"/>
  <c r="BK197" i="12" s="1"/>
  <c r="AO197" i="12"/>
  <c r="BJ197" i="12" s="1"/>
  <c r="AC197" i="12"/>
  <c r="AN197" i="12" s="1"/>
  <c r="AB197" i="12"/>
  <c r="AM197" i="12" s="1"/>
  <c r="AA197" i="12"/>
  <c r="AL197" i="12" s="1"/>
  <c r="Z197" i="12"/>
  <c r="AK197" i="12" s="1"/>
  <c r="Y197" i="12"/>
  <c r="AJ197" i="12" s="1"/>
  <c r="X197" i="12"/>
  <c r="AI197" i="12" s="1"/>
  <c r="W197" i="12"/>
  <c r="AH197" i="12" s="1"/>
  <c r="U197" i="12"/>
  <c r="BI197" i="12" s="1"/>
  <c r="T197" i="12"/>
  <c r="BH197" i="12" s="1"/>
  <c r="S197" i="12"/>
  <c r="BG197" i="12" s="1"/>
  <c r="R197" i="12"/>
  <c r="BF197" i="12" s="1"/>
  <c r="Q197" i="12"/>
  <c r="BE197" i="12" s="1"/>
  <c r="P197" i="12"/>
  <c r="BD197" i="12" s="1"/>
  <c r="O197" i="12"/>
  <c r="BC197" i="12" s="1"/>
  <c r="AU196" i="12"/>
  <c r="BP196" i="12" s="1"/>
  <c r="AT196" i="12"/>
  <c r="BO196" i="12" s="1"/>
  <c r="AS196" i="12"/>
  <c r="BN196" i="12" s="1"/>
  <c r="AR196" i="12"/>
  <c r="BM196" i="12" s="1"/>
  <c r="AQ196" i="12"/>
  <c r="BL196" i="12" s="1"/>
  <c r="AP196" i="12"/>
  <c r="BK196" i="12" s="1"/>
  <c r="AO196" i="12"/>
  <c r="BJ196" i="12" s="1"/>
  <c r="AC196" i="12"/>
  <c r="AN196" i="12" s="1"/>
  <c r="AB196" i="12"/>
  <c r="AM196" i="12" s="1"/>
  <c r="AA196" i="12"/>
  <c r="AL196" i="12" s="1"/>
  <c r="Z196" i="12"/>
  <c r="AK196" i="12" s="1"/>
  <c r="Y196" i="12"/>
  <c r="AJ196" i="12" s="1"/>
  <c r="X196" i="12"/>
  <c r="AI196" i="12" s="1"/>
  <c r="W196" i="12"/>
  <c r="AH196" i="12" s="1"/>
  <c r="U196" i="12"/>
  <c r="BI196" i="12" s="1"/>
  <c r="T196" i="12"/>
  <c r="BH196" i="12" s="1"/>
  <c r="S196" i="12"/>
  <c r="BG196" i="12" s="1"/>
  <c r="R196" i="12"/>
  <c r="BF196" i="12" s="1"/>
  <c r="Q196" i="12"/>
  <c r="BE196" i="12" s="1"/>
  <c r="P196" i="12"/>
  <c r="BD196" i="12" s="1"/>
  <c r="O196" i="12"/>
  <c r="BC196" i="12" s="1"/>
  <c r="AU195" i="12"/>
  <c r="BP195" i="12" s="1"/>
  <c r="AT195" i="12"/>
  <c r="BO195" i="12" s="1"/>
  <c r="AS195" i="12"/>
  <c r="BN195" i="12" s="1"/>
  <c r="AR195" i="12"/>
  <c r="BM195" i="12" s="1"/>
  <c r="AQ195" i="12"/>
  <c r="BL195" i="12" s="1"/>
  <c r="AP195" i="12"/>
  <c r="BK195" i="12" s="1"/>
  <c r="AO195" i="12"/>
  <c r="BJ195" i="12" s="1"/>
  <c r="AC195" i="12"/>
  <c r="AN195" i="12" s="1"/>
  <c r="AB195" i="12"/>
  <c r="AM195" i="12" s="1"/>
  <c r="AA195" i="12"/>
  <c r="AL195" i="12" s="1"/>
  <c r="Z195" i="12"/>
  <c r="AK195" i="12" s="1"/>
  <c r="Y195" i="12"/>
  <c r="AJ195" i="12" s="1"/>
  <c r="X195" i="12"/>
  <c r="AI195" i="12" s="1"/>
  <c r="W195" i="12"/>
  <c r="AH195" i="12" s="1"/>
  <c r="U195" i="12"/>
  <c r="BI195" i="12" s="1"/>
  <c r="T195" i="12"/>
  <c r="BH195" i="12" s="1"/>
  <c r="S195" i="12"/>
  <c r="BG195" i="12" s="1"/>
  <c r="R195" i="12"/>
  <c r="BF195" i="12" s="1"/>
  <c r="Q195" i="12"/>
  <c r="BE195" i="12" s="1"/>
  <c r="P195" i="12"/>
  <c r="BD195" i="12" s="1"/>
  <c r="O195" i="12"/>
  <c r="BC195" i="12" s="1"/>
  <c r="AU194" i="12"/>
  <c r="BP194" i="12" s="1"/>
  <c r="AT194" i="12"/>
  <c r="BO194" i="12" s="1"/>
  <c r="AS194" i="12"/>
  <c r="BN194" i="12" s="1"/>
  <c r="AR194" i="12"/>
  <c r="BM194" i="12" s="1"/>
  <c r="AQ194" i="12"/>
  <c r="BL194" i="12" s="1"/>
  <c r="AP194" i="12"/>
  <c r="BK194" i="12" s="1"/>
  <c r="AO194" i="12"/>
  <c r="BJ194" i="12" s="1"/>
  <c r="AC194" i="12"/>
  <c r="AN194" i="12" s="1"/>
  <c r="AB194" i="12"/>
  <c r="AM194" i="12" s="1"/>
  <c r="AA194" i="12"/>
  <c r="AL194" i="12" s="1"/>
  <c r="Z194" i="12"/>
  <c r="AK194" i="12" s="1"/>
  <c r="Y194" i="12"/>
  <c r="AJ194" i="12" s="1"/>
  <c r="X194" i="12"/>
  <c r="AI194" i="12" s="1"/>
  <c r="W194" i="12"/>
  <c r="AH194" i="12" s="1"/>
  <c r="U194" i="12"/>
  <c r="BI194" i="12" s="1"/>
  <c r="T194" i="12"/>
  <c r="BH194" i="12" s="1"/>
  <c r="S194" i="12"/>
  <c r="BG194" i="12" s="1"/>
  <c r="R194" i="12"/>
  <c r="BF194" i="12" s="1"/>
  <c r="Q194" i="12"/>
  <c r="BE194" i="12" s="1"/>
  <c r="P194" i="12"/>
  <c r="BD194" i="12" s="1"/>
  <c r="O194" i="12"/>
  <c r="BC194" i="12" s="1"/>
  <c r="AU193" i="12"/>
  <c r="BP193" i="12" s="1"/>
  <c r="AT193" i="12"/>
  <c r="BO193" i="12" s="1"/>
  <c r="AS193" i="12"/>
  <c r="BN193" i="12" s="1"/>
  <c r="AR193" i="12"/>
  <c r="BM193" i="12" s="1"/>
  <c r="AQ193" i="12"/>
  <c r="BL193" i="12" s="1"/>
  <c r="AP193" i="12"/>
  <c r="BK193" i="12" s="1"/>
  <c r="AO193" i="12"/>
  <c r="BJ193" i="12" s="1"/>
  <c r="AC193" i="12"/>
  <c r="AN193" i="12" s="1"/>
  <c r="AB193" i="12"/>
  <c r="AM193" i="12" s="1"/>
  <c r="AA193" i="12"/>
  <c r="AL193" i="12" s="1"/>
  <c r="Z193" i="12"/>
  <c r="AK193" i="12" s="1"/>
  <c r="Y193" i="12"/>
  <c r="AJ193" i="12" s="1"/>
  <c r="X193" i="12"/>
  <c r="AI193" i="12" s="1"/>
  <c r="W193" i="12"/>
  <c r="AH193" i="12" s="1"/>
  <c r="U193" i="12"/>
  <c r="BI193" i="12" s="1"/>
  <c r="T193" i="12"/>
  <c r="BH193" i="12" s="1"/>
  <c r="S193" i="12"/>
  <c r="BG193" i="12" s="1"/>
  <c r="R193" i="12"/>
  <c r="BF193" i="12" s="1"/>
  <c r="Q193" i="12"/>
  <c r="BE193" i="12" s="1"/>
  <c r="P193" i="12"/>
  <c r="BD193" i="12" s="1"/>
  <c r="O193" i="12"/>
  <c r="BC193" i="12" s="1"/>
  <c r="AU192" i="12"/>
  <c r="BP192" i="12" s="1"/>
  <c r="AT192" i="12"/>
  <c r="BO192" i="12" s="1"/>
  <c r="AS192" i="12"/>
  <c r="BN192" i="12" s="1"/>
  <c r="AR192" i="12"/>
  <c r="BM192" i="12" s="1"/>
  <c r="AQ192" i="12"/>
  <c r="BL192" i="12" s="1"/>
  <c r="AP192" i="12"/>
  <c r="BK192" i="12" s="1"/>
  <c r="AO192" i="12"/>
  <c r="BJ192" i="12" s="1"/>
  <c r="AC192" i="12"/>
  <c r="AN192" i="12" s="1"/>
  <c r="AB192" i="12"/>
  <c r="AM192" i="12" s="1"/>
  <c r="AA192" i="12"/>
  <c r="AL192" i="12" s="1"/>
  <c r="Z192" i="12"/>
  <c r="AK192" i="12" s="1"/>
  <c r="Y192" i="12"/>
  <c r="AJ192" i="12" s="1"/>
  <c r="X192" i="12"/>
  <c r="AI192" i="12" s="1"/>
  <c r="W192" i="12"/>
  <c r="AH192" i="12" s="1"/>
  <c r="U192" i="12"/>
  <c r="BI192" i="12" s="1"/>
  <c r="T192" i="12"/>
  <c r="BH192" i="12" s="1"/>
  <c r="S192" i="12"/>
  <c r="BG192" i="12" s="1"/>
  <c r="R192" i="12"/>
  <c r="BF192" i="12" s="1"/>
  <c r="Q192" i="12"/>
  <c r="BE192" i="12" s="1"/>
  <c r="P192" i="12"/>
  <c r="BD192" i="12" s="1"/>
  <c r="O192" i="12"/>
  <c r="BC192" i="12" s="1"/>
  <c r="AU191" i="12"/>
  <c r="BP191" i="12" s="1"/>
  <c r="AT191" i="12"/>
  <c r="BO191" i="12" s="1"/>
  <c r="AS191" i="12"/>
  <c r="BN191" i="12" s="1"/>
  <c r="AR191" i="12"/>
  <c r="BM191" i="12" s="1"/>
  <c r="AQ191" i="12"/>
  <c r="BL191" i="12" s="1"/>
  <c r="AP191" i="12"/>
  <c r="BK191" i="12" s="1"/>
  <c r="AO191" i="12"/>
  <c r="BJ191" i="12" s="1"/>
  <c r="AC191" i="12"/>
  <c r="AN191" i="12" s="1"/>
  <c r="AB191" i="12"/>
  <c r="AM191" i="12" s="1"/>
  <c r="AA191" i="12"/>
  <c r="AL191" i="12" s="1"/>
  <c r="Z191" i="12"/>
  <c r="AK191" i="12" s="1"/>
  <c r="Y191" i="12"/>
  <c r="AJ191" i="12" s="1"/>
  <c r="X191" i="12"/>
  <c r="AI191" i="12" s="1"/>
  <c r="W191" i="12"/>
  <c r="AH191" i="12" s="1"/>
  <c r="U191" i="12"/>
  <c r="BI191" i="12" s="1"/>
  <c r="T191" i="12"/>
  <c r="BH191" i="12" s="1"/>
  <c r="S191" i="12"/>
  <c r="BG191" i="12" s="1"/>
  <c r="R191" i="12"/>
  <c r="BF191" i="12" s="1"/>
  <c r="Q191" i="12"/>
  <c r="BE191" i="12" s="1"/>
  <c r="P191" i="12"/>
  <c r="BD191" i="12" s="1"/>
  <c r="O191" i="12"/>
  <c r="BC191" i="12" s="1"/>
  <c r="AU190" i="12"/>
  <c r="BP190" i="12" s="1"/>
  <c r="AT190" i="12"/>
  <c r="BO190" i="12" s="1"/>
  <c r="AS190" i="12"/>
  <c r="BN190" i="12" s="1"/>
  <c r="AR190" i="12"/>
  <c r="BM190" i="12" s="1"/>
  <c r="AQ190" i="12"/>
  <c r="BL190" i="12" s="1"/>
  <c r="AP190" i="12"/>
  <c r="BK190" i="12" s="1"/>
  <c r="AO190" i="12"/>
  <c r="BJ190" i="12" s="1"/>
  <c r="AC190" i="12"/>
  <c r="AN190" i="12" s="1"/>
  <c r="AB190" i="12"/>
  <c r="AM190" i="12" s="1"/>
  <c r="AA190" i="12"/>
  <c r="AL190" i="12" s="1"/>
  <c r="Z190" i="12"/>
  <c r="AK190" i="12" s="1"/>
  <c r="Y190" i="12"/>
  <c r="AJ190" i="12" s="1"/>
  <c r="X190" i="12"/>
  <c r="AI190" i="12" s="1"/>
  <c r="W190" i="12"/>
  <c r="AH190" i="12" s="1"/>
  <c r="U190" i="12"/>
  <c r="BI190" i="12" s="1"/>
  <c r="T190" i="12"/>
  <c r="BH190" i="12" s="1"/>
  <c r="S190" i="12"/>
  <c r="BG190" i="12" s="1"/>
  <c r="R190" i="12"/>
  <c r="BF190" i="12" s="1"/>
  <c r="Q190" i="12"/>
  <c r="BE190" i="12" s="1"/>
  <c r="P190" i="12"/>
  <c r="BD190" i="12" s="1"/>
  <c r="O190" i="12"/>
  <c r="BC190" i="12" s="1"/>
  <c r="AU189" i="12"/>
  <c r="BP189" i="12" s="1"/>
  <c r="AT189" i="12"/>
  <c r="BO189" i="12" s="1"/>
  <c r="AS189" i="12"/>
  <c r="BN189" i="12" s="1"/>
  <c r="AR189" i="12"/>
  <c r="BM189" i="12" s="1"/>
  <c r="AQ189" i="12"/>
  <c r="BL189" i="12" s="1"/>
  <c r="AP189" i="12"/>
  <c r="BK189" i="12" s="1"/>
  <c r="AO189" i="12"/>
  <c r="BJ189" i="12" s="1"/>
  <c r="AC189" i="12"/>
  <c r="AN189" i="12" s="1"/>
  <c r="AB189" i="12"/>
  <c r="AM189" i="12" s="1"/>
  <c r="AA189" i="12"/>
  <c r="AL189" i="12" s="1"/>
  <c r="Z189" i="12"/>
  <c r="AK189" i="12" s="1"/>
  <c r="Y189" i="12"/>
  <c r="AJ189" i="12" s="1"/>
  <c r="X189" i="12"/>
  <c r="AI189" i="12" s="1"/>
  <c r="W189" i="12"/>
  <c r="AH189" i="12" s="1"/>
  <c r="U189" i="12"/>
  <c r="BI189" i="12" s="1"/>
  <c r="T189" i="12"/>
  <c r="BH189" i="12" s="1"/>
  <c r="S189" i="12"/>
  <c r="BG189" i="12" s="1"/>
  <c r="R189" i="12"/>
  <c r="BF189" i="12" s="1"/>
  <c r="Q189" i="12"/>
  <c r="BE189" i="12" s="1"/>
  <c r="P189" i="12"/>
  <c r="BD189" i="12" s="1"/>
  <c r="O189" i="12"/>
  <c r="BC189" i="12" s="1"/>
  <c r="AU188" i="12"/>
  <c r="BP188" i="12" s="1"/>
  <c r="AT188" i="12"/>
  <c r="BO188" i="12" s="1"/>
  <c r="AS188" i="12"/>
  <c r="BN188" i="12" s="1"/>
  <c r="AR188" i="12"/>
  <c r="BM188" i="12" s="1"/>
  <c r="AQ188" i="12"/>
  <c r="BL188" i="12" s="1"/>
  <c r="AP188" i="12"/>
  <c r="BK188" i="12" s="1"/>
  <c r="AO188" i="12"/>
  <c r="BJ188" i="12" s="1"/>
  <c r="AC188" i="12"/>
  <c r="AN188" i="12" s="1"/>
  <c r="AB188" i="12"/>
  <c r="AM188" i="12" s="1"/>
  <c r="AA188" i="12"/>
  <c r="AL188" i="12" s="1"/>
  <c r="Z188" i="12"/>
  <c r="AK188" i="12" s="1"/>
  <c r="Y188" i="12"/>
  <c r="AJ188" i="12" s="1"/>
  <c r="X188" i="12"/>
  <c r="AI188" i="12" s="1"/>
  <c r="W188" i="12"/>
  <c r="AH188" i="12" s="1"/>
  <c r="U188" i="12"/>
  <c r="BI188" i="12" s="1"/>
  <c r="T188" i="12"/>
  <c r="BH188" i="12" s="1"/>
  <c r="S188" i="12"/>
  <c r="BG188" i="12" s="1"/>
  <c r="R188" i="12"/>
  <c r="BF188" i="12" s="1"/>
  <c r="Q188" i="12"/>
  <c r="BE188" i="12" s="1"/>
  <c r="P188" i="12"/>
  <c r="BD188" i="12" s="1"/>
  <c r="O188" i="12"/>
  <c r="BC188" i="12" s="1"/>
  <c r="AU187" i="12"/>
  <c r="BP187" i="12" s="1"/>
  <c r="AT187" i="12"/>
  <c r="BO187" i="12" s="1"/>
  <c r="AS187" i="12"/>
  <c r="BN187" i="12" s="1"/>
  <c r="AR187" i="12"/>
  <c r="BM187" i="12" s="1"/>
  <c r="AQ187" i="12"/>
  <c r="BL187" i="12" s="1"/>
  <c r="AP187" i="12"/>
  <c r="BK187" i="12" s="1"/>
  <c r="AO187" i="12"/>
  <c r="BJ187" i="12" s="1"/>
  <c r="AC187" i="12"/>
  <c r="AN187" i="12" s="1"/>
  <c r="AB187" i="12"/>
  <c r="AM187" i="12" s="1"/>
  <c r="AA187" i="12"/>
  <c r="AL187" i="12" s="1"/>
  <c r="Z187" i="12"/>
  <c r="AK187" i="12" s="1"/>
  <c r="Y187" i="12"/>
  <c r="AJ187" i="12" s="1"/>
  <c r="X187" i="12"/>
  <c r="AI187" i="12" s="1"/>
  <c r="W187" i="12"/>
  <c r="AH187" i="12" s="1"/>
  <c r="U187" i="12"/>
  <c r="BI187" i="12" s="1"/>
  <c r="T187" i="12"/>
  <c r="BH187" i="12" s="1"/>
  <c r="S187" i="12"/>
  <c r="BG187" i="12" s="1"/>
  <c r="R187" i="12"/>
  <c r="BF187" i="12" s="1"/>
  <c r="Q187" i="12"/>
  <c r="BE187" i="12" s="1"/>
  <c r="P187" i="12"/>
  <c r="BD187" i="12" s="1"/>
  <c r="O187" i="12"/>
  <c r="BC187" i="12" s="1"/>
  <c r="AU186" i="12"/>
  <c r="BP186" i="12" s="1"/>
  <c r="AT186" i="12"/>
  <c r="BO186" i="12" s="1"/>
  <c r="AS186" i="12"/>
  <c r="BN186" i="12" s="1"/>
  <c r="AR186" i="12"/>
  <c r="BM186" i="12" s="1"/>
  <c r="AQ186" i="12"/>
  <c r="BL186" i="12" s="1"/>
  <c r="AP186" i="12"/>
  <c r="BK186" i="12" s="1"/>
  <c r="AO186" i="12"/>
  <c r="BJ186" i="12" s="1"/>
  <c r="AC186" i="12"/>
  <c r="AN186" i="12" s="1"/>
  <c r="AB186" i="12"/>
  <c r="AM186" i="12" s="1"/>
  <c r="AA186" i="12"/>
  <c r="AL186" i="12" s="1"/>
  <c r="Z186" i="12"/>
  <c r="AK186" i="12" s="1"/>
  <c r="Y186" i="12"/>
  <c r="AJ186" i="12" s="1"/>
  <c r="X186" i="12"/>
  <c r="AI186" i="12" s="1"/>
  <c r="W186" i="12"/>
  <c r="AH186" i="12" s="1"/>
  <c r="U186" i="12"/>
  <c r="BI186" i="12" s="1"/>
  <c r="T186" i="12"/>
  <c r="BH186" i="12" s="1"/>
  <c r="S186" i="12"/>
  <c r="BG186" i="12" s="1"/>
  <c r="R186" i="12"/>
  <c r="BF186" i="12" s="1"/>
  <c r="Q186" i="12"/>
  <c r="BE186" i="12" s="1"/>
  <c r="P186" i="12"/>
  <c r="BD186" i="12" s="1"/>
  <c r="O186" i="12"/>
  <c r="BC186" i="12" s="1"/>
  <c r="AU185" i="12"/>
  <c r="BP185" i="12" s="1"/>
  <c r="AT185" i="12"/>
  <c r="BO185" i="12" s="1"/>
  <c r="AS185" i="12"/>
  <c r="BN185" i="12" s="1"/>
  <c r="AR185" i="12"/>
  <c r="BM185" i="12" s="1"/>
  <c r="AQ185" i="12"/>
  <c r="BL185" i="12" s="1"/>
  <c r="AP185" i="12"/>
  <c r="BK185" i="12" s="1"/>
  <c r="AO185" i="12"/>
  <c r="BJ185" i="12" s="1"/>
  <c r="AC185" i="12"/>
  <c r="AN185" i="12" s="1"/>
  <c r="AB185" i="12"/>
  <c r="AM185" i="12" s="1"/>
  <c r="AA185" i="12"/>
  <c r="AL185" i="12" s="1"/>
  <c r="Z185" i="12"/>
  <c r="AK185" i="12" s="1"/>
  <c r="Y185" i="12"/>
  <c r="AJ185" i="12" s="1"/>
  <c r="X185" i="12"/>
  <c r="AI185" i="12" s="1"/>
  <c r="W185" i="12"/>
  <c r="AH185" i="12" s="1"/>
  <c r="U185" i="12"/>
  <c r="BI185" i="12" s="1"/>
  <c r="T185" i="12"/>
  <c r="BH185" i="12" s="1"/>
  <c r="S185" i="12"/>
  <c r="BG185" i="12" s="1"/>
  <c r="R185" i="12"/>
  <c r="BF185" i="12" s="1"/>
  <c r="Q185" i="12"/>
  <c r="BE185" i="12" s="1"/>
  <c r="P185" i="12"/>
  <c r="BD185" i="12" s="1"/>
  <c r="O185" i="12"/>
  <c r="BC185" i="12" s="1"/>
  <c r="AU184" i="12"/>
  <c r="BP184" i="12" s="1"/>
  <c r="AT184" i="12"/>
  <c r="BO184" i="12" s="1"/>
  <c r="AS184" i="12"/>
  <c r="BN184" i="12" s="1"/>
  <c r="AR184" i="12"/>
  <c r="BM184" i="12" s="1"/>
  <c r="AQ184" i="12"/>
  <c r="BL184" i="12" s="1"/>
  <c r="AP184" i="12"/>
  <c r="BK184" i="12" s="1"/>
  <c r="AO184" i="12"/>
  <c r="BJ184" i="12" s="1"/>
  <c r="AC184" i="12"/>
  <c r="AN184" i="12" s="1"/>
  <c r="AB184" i="12"/>
  <c r="AM184" i="12" s="1"/>
  <c r="AA184" i="12"/>
  <c r="AL184" i="12" s="1"/>
  <c r="Z184" i="12"/>
  <c r="AK184" i="12" s="1"/>
  <c r="Y184" i="12"/>
  <c r="AJ184" i="12" s="1"/>
  <c r="X184" i="12"/>
  <c r="AI184" i="12" s="1"/>
  <c r="W184" i="12"/>
  <c r="AH184" i="12" s="1"/>
  <c r="U184" i="12"/>
  <c r="BI184" i="12" s="1"/>
  <c r="T184" i="12"/>
  <c r="BH184" i="12" s="1"/>
  <c r="S184" i="12"/>
  <c r="BG184" i="12" s="1"/>
  <c r="R184" i="12"/>
  <c r="BF184" i="12" s="1"/>
  <c r="Q184" i="12"/>
  <c r="BE184" i="12" s="1"/>
  <c r="P184" i="12"/>
  <c r="BD184" i="12" s="1"/>
  <c r="O184" i="12"/>
  <c r="BC184" i="12" s="1"/>
  <c r="AU183" i="12"/>
  <c r="BP183" i="12" s="1"/>
  <c r="AT183" i="12"/>
  <c r="BO183" i="12" s="1"/>
  <c r="AS183" i="12"/>
  <c r="BN183" i="12" s="1"/>
  <c r="AR183" i="12"/>
  <c r="BM183" i="12" s="1"/>
  <c r="AQ183" i="12"/>
  <c r="BL183" i="12" s="1"/>
  <c r="AP183" i="12"/>
  <c r="BK183" i="12" s="1"/>
  <c r="AO183" i="12"/>
  <c r="BJ183" i="12" s="1"/>
  <c r="AC183" i="12"/>
  <c r="AN183" i="12" s="1"/>
  <c r="AB183" i="12"/>
  <c r="AM183" i="12" s="1"/>
  <c r="AA183" i="12"/>
  <c r="AL183" i="12" s="1"/>
  <c r="Z183" i="12"/>
  <c r="AK183" i="12" s="1"/>
  <c r="Y183" i="12"/>
  <c r="AJ183" i="12" s="1"/>
  <c r="X183" i="12"/>
  <c r="AI183" i="12" s="1"/>
  <c r="W183" i="12"/>
  <c r="AH183" i="12" s="1"/>
  <c r="U183" i="12"/>
  <c r="BI183" i="12" s="1"/>
  <c r="T183" i="12"/>
  <c r="BH183" i="12" s="1"/>
  <c r="S183" i="12"/>
  <c r="BG183" i="12" s="1"/>
  <c r="R183" i="12"/>
  <c r="BF183" i="12" s="1"/>
  <c r="Q183" i="12"/>
  <c r="BE183" i="12" s="1"/>
  <c r="P183" i="12"/>
  <c r="BD183" i="12" s="1"/>
  <c r="O183" i="12"/>
  <c r="BC183" i="12" s="1"/>
  <c r="AU182" i="12"/>
  <c r="BP182" i="12" s="1"/>
  <c r="AT182" i="12"/>
  <c r="BO182" i="12" s="1"/>
  <c r="AS182" i="12"/>
  <c r="BN182" i="12" s="1"/>
  <c r="AR182" i="12"/>
  <c r="BM182" i="12" s="1"/>
  <c r="AQ182" i="12"/>
  <c r="BL182" i="12" s="1"/>
  <c r="AP182" i="12"/>
  <c r="BK182" i="12" s="1"/>
  <c r="AO182" i="12"/>
  <c r="BJ182" i="12" s="1"/>
  <c r="AC182" i="12"/>
  <c r="AN182" i="12" s="1"/>
  <c r="AB182" i="12"/>
  <c r="AM182" i="12" s="1"/>
  <c r="AA182" i="12"/>
  <c r="AL182" i="12" s="1"/>
  <c r="Z182" i="12"/>
  <c r="AK182" i="12" s="1"/>
  <c r="Y182" i="12"/>
  <c r="AJ182" i="12" s="1"/>
  <c r="X182" i="12"/>
  <c r="AI182" i="12" s="1"/>
  <c r="W182" i="12"/>
  <c r="AH182" i="12" s="1"/>
  <c r="U182" i="12"/>
  <c r="BI182" i="12" s="1"/>
  <c r="T182" i="12"/>
  <c r="BH182" i="12" s="1"/>
  <c r="S182" i="12"/>
  <c r="BG182" i="12" s="1"/>
  <c r="R182" i="12"/>
  <c r="BF182" i="12" s="1"/>
  <c r="Q182" i="12"/>
  <c r="BE182" i="12" s="1"/>
  <c r="P182" i="12"/>
  <c r="BD182" i="12" s="1"/>
  <c r="O182" i="12"/>
  <c r="BC182" i="12" s="1"/>
  <c r="AU181" i="12"/>
  <c r="BP181" i="12" s="1"/>
  <c r="AT181" i="12"/>
  <c r="BO181" i="12" s="1"/>
  <c r="AS181" i="12"/>
  <c r="BN181" i="12" s="1"/>
  <c r="AR181" i="12"/>
  <c r="BM181" i="12" s="1"/>
  <c r="AQ181" i="12"/>
  <c r="BL181" i="12" s="1"/>
  <c r="AP181" i="12"/>
  <c r="BK181" i="12" s="1"/>
  <c r="AO181" i="12"/>
  <c r="BJ181" i="12" s="1"/>
  <c r="AC181" i="12"/>
  <c r="AN181" i="12" s="1"/>
  <c r="AB181" i="12"/>
  <c r="AM181" i="12" s="1"/>
  <c r="AA181" i="12"/>
  <c r="AL181" i="12" s="1"/>
  <c r="Z181" i="12"/>
  <c r="AK181" i="12" s="1"/>
  <c r="Y181" i="12"/>
  <c r="AJ181" i="12" s="1"/>
  <c r="X181" i="12"/>
  <c r="AI181" i="12" s="1"/>
  <c r="W181" i="12"/>
  <c r="AH181" i="12" s="1"/>
  <c r="U181" i="12"/>
  <c r="BI181" i="12" s="1"/>
  <c r="T181" i="12"/>
  <c r="BH181" i="12" s="1"/>
  <c r="S181" i="12"/>
  <c r="BG181" i="12" s="1"/>
  <c r="R181" i="12"/>
  <c r="BF181" i="12" s="1"/>
  <c r="Q181" i="12"/>
  <c r="BE181" i="12" s="1"/>
  <c r="P181" i="12"/>
  <c r="BD181" i="12" s="1"/>
  <c r="O181" i="12"/>
  <c r="BC181" i="12" s="1"/>
  <c r="AU180" i="12"/>
  <c r="BP180" i="12" s="1"/>
  <c r="AT180" i="12"/>
  <c r="BO180" i="12" s="1"/>
  <c r="AS180" i="12"/>
  <c r="BN180" i="12" s="1"/>
  <c r="AR180" i="12"/>
  <c r="BM180" i="12" s="1"/>
  <c r="AQ180" i="12"/>
  <c r="BL180" i="12" s="1"/>
  <c r="AP180" i="12"/>
  <c r="BK180" i="12" s="1"/>
  <c r="AO180" i="12"/>
  <c r="BJ180" i="12" s="1"/>
  <c r="AC180" i="12"/>
  <c r="AN180" i="12" s="1"/>
  <c r="AB180" i="12"/>
  <c r="AM180" i="12" s="1"/>
  <c r="AA180" i="12"/>
  <c r="AL180" i="12" s="1"/>
  <c r="Z180" i="12"/>
  <c r="AK180" i="12" s="1"/>
  <c r="Y180" i="12"/>
  <c r="AJ180" i="12" s="1"/>
  <c r="X180" i="12"/>
  <c r="AI180" i="12" s="1"/>
  <c r="W180" i="12"/>
  <c r="AH180" i="12" s="1"/>
  <c r="U180" i="12"/>
  <c r="BI180" i="12" s="1"/>
  <c r="T180" i="12"/>
  <c r="BH180" i="12" s="1"/>
  <c r="S180" i="12"/>
  <c r="BG180" i="12" s="1"/>
  <c r="R180" i="12"/>
  <c r="BF180" i="12" s="1"/>
  <c r="Q180" i="12"/>
  <c r="BE180" i="12" s="1"/>
  <c r="P180" i="12"/>
  <c r="BD180" i="12" s="1"/>
  <c r="O180" i="12"/>
  <c r="BC180" i="12" s="1"/>
  <c r="AU179" i="12"/>
  <c r="BP179" i="12" s="1"/>
  <c r="AT179" i="12"/>
  <c r="BO179" i="12" s="1"/>
  <c r="AS179" i="12"/>
  <c r="BN179" i="12" s="1"/>
  <c r="AR179" i="12"/>
  <c r="BM179" i="12" s="1"/>
  <c r="AQ179" i="12"/>
  <c r="BL179" i="12" s="1"/>
  <c r="AP179" i="12"/>
  <c r="BK179" i="12" s="1"/>
  <c r="AO179" i="12"/>
  <c r="BJ179" i="12" s="1"/>
  <c r="AC179" i="12"/>
  <c r="AN179" i="12" s="1"/>
  <c r="AB179" i="12"/>
  <c r="AM179" i="12" s="1"/>
  <c r="AA179" i="12"/>
  <c r="AL179" i="12" s="1"/>
  <c r="Z179" i="12"/>
  <c r="AK179" i="12" s="1"/>
  <c r="Y179" i="12"/>
  <c r="AJ179" i="12" s="1"/>
  <c r="X179" i="12"/>
  <c r="AI179" i="12" s="1"/>
  <c r="W179" i="12"/>
  <c r="AH179" i="12" s="1"/>
  <c r="U179" i="12"/>
  <c r="BI179" i="12" s="1"/>
  <c r="T179" i="12"/>
  <c r="BH179" i="12" s="1"/>
  <c r="S179" i="12"/>
  <c r="BG179" i="12" s="1"/>
  <c r="R179" i="12"/>
  <c r="BF179" i="12" s="1"/>
  <c r="Q179" i="12"/>
  <c r="BE179" i="12" s="1"/>
  <c r="P179" i="12"/>
  <c r="BD179" i="12" s="1"/>
  <c r="O179" i="12"/>
  <c r="BC179" i="12" s="1"/>
  <c r="AU178" i="12"/>
  <c r="BP178" i="12" s="1"/>
  <c r="AT178" i="12"/>
  <c r="BO178" i="12" s="1"/>
  <c r="AS178" i="12"/>
  <c r="BN178" i="12" s="1"/>
  <c r="AR178" i="12"/>
  <c r="BM178" i="12" s="1"/>
  <c r="AQ178" i="12"/>
  <c r="BL178" i="12" s="1"/>
  <c r="AP178" i="12"/>
  <c r="BK178" i="12" s="1"/>
  <c r="AO178" i="12"/>
  <c r="BJ178" i="12" s="1"/>
  <c r="AC178" i="12"/>
  <c r="AN178" i="12" s="1"/>
  <c r="AB178" i="12"/>
  <c r="AM178" i="12" s="1"/>
  <c r="AA178" i="12"/>
  <c r="AL178" i="12" s="1"/>
  <c r="Z178" i="12"/>
  <c r="AK178" i="12" s="1"/>
  <c r="Y178" i="12"/>
  <c r="AJ178" i="12" s="1"/>
  <c r="X178" i="12"/>
  <c r="AI178" i="12" s="1"/>
  <c r="W178" i="12"/>
  <c r="AH178" i="12" s="1"/>
  <c r="U178" i="12"/>
  <c r="BI178" i="12" s="1"/>
  <c r="T178" i="12"/>
  <c r="BH178" i="12" s="1"/>
  <c r="S178" i="12"/>
  <c r="BG178" i="12" s="1"/>
  <c r="R178" i="12"/>
  <c r="BF178" i="12" s="1"/>
  <c r="Q178" i="12"/>
  <c r="BE178" i="12" s="1"/>
  <c r="P178" i="12"/>
  <c r="BD178" i="12" s="1"/>
  <c r="O178" i="12"/>
  <c r="BC178" i="12" s="1"/>
  <c r="AU177" i="12"/>
  <c r="BP177" i="12" s="1"/>
  <c r="AT177" i="12"/>
  <c r="BO177" i="12" s="1"/>
  <c r="AS177" i="12"/>
  <c r="BN177" i="12" s="1"/>
  <c r="AR177" i="12"/>
  <c r="BM177" i="12" s="1"/>
  <c r="AQ177" i="12"/>
  <c r="BL177" i="12" s="1"/>
  <c r="AP177" i="12"/>
  <c r="BK177" i="12" s="1"/>
  <c r="AO177" i="12"/>
  <c r="BJ177" i="12" s="1"/>
  <c r="AC177" i="12"/>
  <c r="AN177" i="12" s="1"/>
  <c r="AB177" i="12"/>
  <c r="AM177" i="12" s="1"/>
  <c r="AA177" i="12"/>
  <c r="AL177" i="12" s="1"/>
  <c r="Z177" i="12"/>
  <c r="AK177" i="12" s="1"/>
  <c r="Y177" i="12"/>
  <c r="AJ177" i="12" s="1"/>
  <c r="X177" i="12"/>
  <c r="AI177" i="12" s="1"/>
  <c r="W177" i="12"/>
  <c r="AH177" i="12" s="1"/>
  <c r="U177" i="12"/>
  <c r="BI177" i="12" s="1"/>
  <c r="T177" i="12"/>
  <c r="BH177" i="12" s="1"/>
  <c r="S177" i="12"/>
  <c r="BG177" i="12" s="1"/>
  <c r="R177" i="12"/>
  <c r="BF177" i="12" s="1"/>
  <c r="Q177" i="12"/>
  <c r="BE177" i="12" s="1"/>
  <c r="P177" i="12"/>
  <c r="BD177" i="12" s="1"/>
  <c r="O177" i="12"/>
  <c r="BC177" i="12" s="1"/>
  <c r="AU176" i="12"/>
  <c r="BP176" i="12" s="1"/>
  <c r="AT176" i="12"/>
  <c r="BO176" i="12" s="1"/>
  <c r="AS176" i="12"/>
  <c r="BN176" i="12" s="1"/>
  <c r="AR176" i="12"/>
  <c r="BM176" i="12" s="1"/>
  <c r="AQ176" i="12"/>
  <c r="BL176" i="12" s="1"/>
  <c r="AP176" i="12"/>
  <c r="BK176" i="12" s="1"/>
  <c r="AO176" i="12"/>
  <c r="BJ176" i="12" s="1"/>
  <c r="AC176" i="12"/>
  <c r="AN176" i="12" s="1"/>
  <c r="AB176" i="12"/>
  <c r="AM176" i="12" s="1"/>
  <c r="AA176" i="12"/>
  <c r="AL176" i="12" s="1"/>
  <c r="Z176" i="12"/>
  <c r="AK176" i="12" s="1"/>
  <c r="Y176" i="12"/>
  <c r="AJ176" i="12" s="1"/>
  <c r="X176" i="12"/>
  <c r="AI176" i="12" s="1"/>
  <c r="W176" i="12"/>
  <c r="AH176" i="12" s="1"/>
  <c r="U176" i="12"/>
  <c r="BI176" i="12" s="1"/>
  <c r="T176" i="12"/>
  <c r="BH176" i="12" s="1"/>
  <c r="S176" i="12"/>
  <c r="BG176" i="12" s="1"/>
  <c r="R176" i="12"/>
  <c r="BF176" i="12" s="1"/>
  <c r="Q176" i="12"/>
  <c r="BE176" i="12" s="1"/>
  <c r="BD176" i="12"/>
  <c r="BC176" i="12"/>
  <c r="AU175" i="12"/>
  <c r="BP175" i="12" s="1"/>
  <c r="AT175" i="12"/>
  <c r="BO175" i="12" s="1"/>
  <c r="AS175" i="12"/>
  <c r="BN175" i="12" s="1"/>
  <c r="AR175" i="12"/>
  <c r="BM175" i="12" s="1"/>
  <c r="AQ175" i="12"/>
  <c r="BL175" i="12" s="1"/>
  <c r="AP175" i="12"/>
  <c r="BK175" i="12" s="1"/>
  <c r="AO175" i="12"/>
  <c r="BJ175" i="12" s="1"/>
  <c r="AC175" i="12"/>
  <c r="AN175" i="12" s="1"/>
  <c r="AB175" i="12"/>
  <c r="AM175" i="12" s="1"/>
  <c r="AA175" i="12"/>
  <c r="AL175" i="12" s="1"/>
  <c r="Z175" i="12"/>
  <c r="AK175" i="12" s="1"/>
  <c r="Y175" i="12"/>
  <c r="AJ175" i="12" s="1"/>
  <c r="X175" i="12"/>
  <c r="AI175" i="12" s="1"/>
  <c r="W175" i="12"/>
  <c r="AH175" i="12" s="1"/>
  <c r="U175" i="12"/>
  <c r="BI175" i="12" s="1"/>
  <c r="T175" i="12"/>
  <c r="BH175" i="12" s="1"/>
  <c r="S175" i="12"/>
  <c r="BG175" i="12" s="1"/>
  <c r="R175" i="12"/>
  <c r="BF175" i="12" s="1"/>
  <c r="Q175" i="12"/>
  <c r="BE175" i="12" s="1"/>
  <c r="P175" i="12"/>
  <c r="BD175" i="12" s="1"/>
  <c r="O175" i="12"/>
  <c r="BC175" i="12" s="1"/>
  <c r="AU174" i="12"/>
  <c r="BP174" i="12" s="1"/>
  <c r="AT174" i="12"/>
  <c r="BO174" i="12" s="1"/>
  <c r="AS174" i="12"/>
  <c r="BN174" i="12" s="1"/>
  <c r="AR174" i="12"/>
  <c r="BM174" i="12" s="1"/>
  <c r="AQ174" i="12"/>
  <c r="BL174" i="12" s="1"/>
  <c r="AP174" i="12"/>
  <c r="BK174" i="12" s="1"/>
  <c r="AO174" i="12"/>
  <c r="BJ174" i="12" s="1"/>
  <c r="AC174" i="12"/>
  <c r="AN174" i="12" s="1"/>
  <c r="AB174" i="12"/>
  <c r="AM174" i="12" s="1"/>
  <c r="AA174" i="12"/>
  <c r="AL174" i="12" s="1"/>
  <c r="Z174" i="12"/>
  <c r="AK174" i="12" s="1"/>
  <c r="Y174" i="12"/>
  <c r="AJ174" i="12" s="1"/>
  <c r="X174" i="12"/>
  <c r="AI174" i="12" s="1"/>
  <c r="W174" i="12"/>
  <c r="AH174" i="12" s="1"/>
  <c r="U174" i="12"/>
  <c r="BI174" i="12" s="1"/>
  <c r="T174" i="12"/>
  <c r="BH174" i="12" s="1"/>
  <c r="S174" i="12"/>
  <c r="BG174" i="12" s="1"/>
  <c r="R174" i="12"/>
  <c r="BF174" i="12" s="1"/>
  <c r="Q174" i="12"/>
  <c r="BE174" i="12" s="1"/>
  <c r="P174" i="12"/>
  <c r="BD174" i="12" s="1"/>
  <c r="O174" i="12"/>
  <c r="BC174" i="12" s="1"/>
  <c r="AU173" i="12"/>
  <c r="BP173" i="12" s="1"/>
  <c r="AT173" i="12"/>
  <c r="BO173" i="12" s="1"/>
  <c r="AS173" i="12"/>
  <c r="BN173" i="12" s="1"/>
  <c r="AR173" i="12"/>
  <c r="BM173" i="12" s="1"/>
  <c r="AQ173" i="12"/>
  <c r="BL173" i="12" s="1"/>
  <c r="AP173" i="12"/>
  <c r="BK173" i="12" s="1"/>
  <c r="AO173" i="12"/>
  <c r="BJ173" i="12" s="1"/>
  <c r="AC173" i="12"/>
  <c r="AN173" i="12" s="1"/>
  <c r="AB173" i="12"/>
  <c r="AM173" i="12" s="1"/>
  <c r="AA173" i="12"/>
  <c r="AL173" i="12" s="1"/>
  <c r="Z173" i="12"/>
  <c r="AK173" i="12" s="1"/>
  <c r="Y173" i="12"/>
  <c r="AJ173" i="12" s="1"/>
  <c r="X173" i="12"/>
  <c r="AI173" i="12" s="1"/>
  <c r="W173" i="12"/>
  <c r="AH173" i="12" s="1"/>
  <c r="U173" i="12"/>
  <c r="BI173" i="12" s="1"/>
  <c r="T173" i="12"/>
  <c r="BH173" i="12" s="1"/>
  <c r="BG173" i="12"/>
  <c r="R173" i="12"/>
  <c r="BF173" i="12" s="1"/>
  <c r="Q173" i="12"/>
  <c r="BE173" i="12" s="1"/>
  <c r="P173" i="12"/>
  <c r="BD173" i="12" s="1"/>
  <c r="O173" i="12"/>
  <c r="BC173" i="12" s="1"/>
  <c r="AU172" i="12"/>
  <c r="BP172" i="12" s="1"/>
  <c r="AT172" i="12"/>
  <c r="BO172" i="12" s="1"/>
  <c r="AS172" i="12"/>
  <c r="BN172" i="12" s="1"/>
  <c r="AR172" i="12"/>
  <c r="BM172" i="12" s="1"/>
  <c r="AQ172" i="12"/>
  <c r="BL172" i="12" s="1"/>
  <c r="AP172" i="12"/>
  <c r="BK172" i="12" s="1"/>
  <c r="AO172" i="12"/>
  <c r="BJ172" i="12" s="1"/>
  <c r="AC172" i="12"/>
  <c r="AN172" i="12" s="1"/>
  <c r="AB172" i="12"/>
  <c r="AM172" i="12" s="1"/>
  <c r="AA172" i="12"/>
  <c r="AL172" i="12" s="1"/>
  <c r="Z172" i="12"/>
  <c r="AK172" i="12" s="1"/>
  <c r="Y172" i="12"/>
  <c r="AJ172" i="12" s="1"/>
  <c r="X172" i="12"/>
  <c r="AI172" i="12" s="1"/>
  <c r="W172" i="12"/>
  <c r="AH172" i="12" s="1"/>
  <c r="U172" i="12"/>
  <c r="BI172" i="12" s="1"/>
  <c r="T172" i="12"/>
  <c r="BH172" i="12" s="1"/>
  <c r="S172" i="12"/>
  <c r="BG172" i="12" s="1"/>
  <c r="R172" i="12"/>
  <c r="BF172" i="12" s="1"/>
  <c r="Q172" i="12"/>
  <c r="BE172" i="12" s="1"/>
  <c r="P172" i="12"/>
  <c r="BD172" i="12" s="1"/>
  <c r="O172" i="12"/>
  <c r="BC172" i="12" s="1"/>
  <c r="AU171" i="12"/>
  <c r="BP171" i="12" s="1"/>
  <c r="AT171" i="12"/>
  <c r="BO171" i="12" s="1"/>
  <c r="AS171" i="12"/>
  <c r="BN171" i="12" s="1"/>
  <c r="AR171" i="12"/>
  <c r="BM171" i="12" s="1"/>
  <c r="AQ171" i="12"/>
  <c r="BL171" i="12" s="1"/>
  <c r="AP171" i="12"/>
  <c r="BK171" i="12" s="1"/>
  <c r="AO171" i="12"/>
  <c r="BJ171" i="12" s="1"/>
  <c r="AC171" i="12"/>
  <c r="AN171" i="12" s="1"/>
  <c r="AB171" i="12"/>
  <c r="AM171" i="12" s="1"/>
  <c r="AA171" i="12"/>
  <c r="AL171" i="12" s="1"/>
  <c r="Z171" i="12"/>
  <c r="AK171" i="12" s="1"/>
  <c r="Y171" i="12"/>
  <c r="AJ171" i="12" s="1"/>
  <c r="X171" i="12"/>
  <c r="AI171" i="12" s="1"/>
  <c r="W171" i="12"/>
  <c r="AH171" i="12" s="1"/>
  <c r="U171" i="12"/>
  <c r="BI171" i="12" s="1"/>
  <c r="T171" i="12"/>
  <c r="BH171" i="12" s="1"/>
  <c r="S171" i="12"/>
  <c r="BG171" i="12" s="1"/>
  <c r="R171" i="12"/>
  <c r="BF171" i="12" s="1"/>
  <c r="Q171" i="12"/>
  <c r="BE171" i="12" s="1"/>
  <c r="P171" i="12"/>
  <c r="BD171" i="12" s="1"/>
  <c r="O171" i="12"/>
  <c r="BC171" i="12" s="1"/>
  <c r="AU170" i="12"/>
  <c r="BP170" i="12" s="1"/>
  <c r="AT170" i="12"/>
  <c r="BO170" i="12" s="1"/>
  <c r="AS170" i="12"/>
  <c r="BN170" i="12" s="1"/>
  <c r="AR170" i="12"/>
  <c r="BM170" i="12" s="1"/>
  <c r="AQ170" i="12"/>
  <c r="BL170" i="12" s="1"/>
  <c r="AP170" i="12"/>
  <c r="BK170" i="12" s="1"/>
  <c r="AO170" i="12"/>
  <c r="BJ170" i="12" s="1"/>
  <c r="AC170" i="12"/>
  <c r="AN170" i="12" s="1"/>
  <c r="AB170" i="12"/>
  <c r="AM170" i="12" s="1"/>
  <c r="AA170" i="12"/>
  <c r="AL170" i="12" s="1"/>
  <c r="Z170" i="12"/>
  <c r="AK170" i="12" s="1"/>
  <c r="Y170" i="12"/>
  <c r="AJ170" i="12" s="1"/>
  <c r="X170" i="12"/>
  <c r="AI170" i="12" s="1"/>
  <c r="W170" i="12"/>
  <c r="AH170" i="12" s="1"/>
  <c r="U170" i="12"/>
  <c r="BI170" i="12" s="1"/>
  <c r="T170" i="12"/>
  <c r="BH170" i="12" s="1"/>
  <c r="S170" i="12"/>
  <c r="BG170" i="12" s="1"/>
  <c r="R170" i="12"/>
  <c r="BF170" i="12" s="1"/>
  <c r="Q170" i="12"/>
  <c r="BE170" i="12" s="1"/>
  <c r="P170" i="12"/>
  <c r="BD170" i="12" s="1"/>
  <c r="O170" i="12"/>
  <c r="BC170" i="12" s="1"/>
  <c r="AU169" i="12"/>
  <c r="BP169" i="12" s="1"/>
  <c r="AT169" i="12"/>
  <c r="BO169" i="12" s="1"/>
  <c r="AS169" i="12"/>
  <c r="BN169" i="12" s="1"/>
  <c r="AR169" i="12"/>
  <c r="BM169" i="12" s="1"/>
  <c r="AQ169" i="12"/>
  <c r="BL169" i="12" s="1"/>
  <c r="AP169" i="12"/>
  <c r="BK169" i="12" s="1"/>
  <c r="AO169" i="12"/>
  <c r="BJ169" i="12" s="1"/>
  <c r="AC169" i="12"/>
  <c r="AN169" i="12" s="1"/>
  <c r="AB169" i="12"/>
  <c r="AM169" i="12" s="1"/>
  <c r="AA169" i="12"/>
  <c r="AL169" i="12" s="1"/>
  <c r="Z169" i="12"/>
  <c r="AK169" i="12" s="1"/>
  <c r="Y169" i="12"/>
  <c r="AJ169" i="12" s="1"/>
  <c r="X169" i="12"/>
  <c r="AI169" i="12" s="1"/>
  <c r="W169" i="12"/>
  <c r="AH169" i="12" s="1"/>
  <c r="U169" i="12"/>
  <c r="BI169" i="12" s="1"/>
  <c r="T169" i="12"/>
  <c r="BH169" i="12" s="1"/>
  <c r="S169" i="12"/>
  <c r="BG169" i="12" s="1"/>
  <c r="R169" i="12"/>
  <c r="BF169" i="12" s="1"/>
  <c r="Q169" i="12"/>
  <c r="BE169" i="12" s="1"/>
  <c r="P169" i="12"/>
  <c r="BD169" i="12" s="1"/>
  <c r="O169" i="12"/>
  <c r="BC169" i="12" s="1"/>
  <c r="AU168" i="12"/>
  <c r="BP168" i="12" s="1"/>
  <c r="AT168" i="12"/>
  <c r="BO168" i="12" s="1"/>
  <c r="AS168" i="12"/>
  <c r="BN168" i="12" s="1"/>
  <c r="AR168" i="12"/>
  <c r="BM168" i="12" s="1"/>
  <c r="AQ168" i="12"/>
  <c r="BL168" i="12" s="1"/>
  <c r="AP168" i="12"/>
  <c r="BK168" i="12" s="1"/>
  <c r="AO168" i="12"/>
  <c r="BJ168" i="12" s="1"/>
  <c r="AC168" i="12"/>
  <c r="AN168" i="12" s="1"/>
  <c r="AB168" i="12"/>
  <c r="AM168" i="12" s="1"/>
  <c r="AA168" i="12"/>
  <c r="AL168" i="12" s="1"/>
  <c r="Z168" i="12"/>
  <c r="AK168" i="12" s="1"/>
  <c r="Y168" i="12"/>
  <c r="AJ168" i="12" s="1"/>
  <c r="X168" i="12"/>
  <c r="AI168" i="12" s="1"/>
  <c r="W168" i="12"/>
  <c r="AH168" i="12" s="1"/>
  <c r="U168" i="12"/>
  <c r="BI168" i="12" s="1"/>
  <c r="T168" i="12"/>
  <c r="BH168" i="12" s="1"/>
  <c r="S168" i="12"/>
  <c r="BG168" i="12" s="1"/>
  <c r="R168" i="12"/>
  <c r="BF168" i="12" s="1"/>
  <c r="Q168" i="12"/>
  <c r="BE168" i="12" s="1"/>
  <c r="P168" i="12"/>
  <c r="BD168" i="12" s="1"/>
  <c r="O168" i="12"/>
  <c r="BC168" i="12" s="1"/>
  <c r="AU167" i="12"/>
  <c r="BP167" i="12" s="1"/>
  <c r="AT167" i="12"/>
  <c r="BO167" i="12" s="1"/>
  <c r="AS167" i="12"/>
  <c r="BN167" i="12" s="1"/>
  <c r="AR167" i="12"/>
  <c r="BM167" i="12" s="1"/>
  <c r="AQ167" i="12"/>
  <c r="BL167" i="12" s="1"/>
  <c r="AP167" i="12"/>
  <c r="BK167" i="12" s="1"/>
  <c r="AO167" i="12"/>
  <c r="BJ167" i="12" s="1"/>
  <c r="AC167" i="12"/>
  <c r="AN167" i="12" s="1"/>
  <c r="AB167" i="12"/>
  <c r="AM167" i="12" s="1"/>
  <c r="AA167" i="12"/>
  <c r="AL167" i="12" s="1"/>
  <c r="Z167" i="12"/>
  <c r="AK167" i="12" s="1"/>
  <c r="Y167" i="12"/>
  <c r="AJ167" i="12" s="1"/>
  <c r="X167" i="12"/>
  <c r="AI167" i="12" s="1"/>
  <c r="W167" i="12"/>
  <c r="AH167" i="12" s="1"/>
  <c r="U167" i="12"/>
  <c r="BI167" i="12" s="1"/>
  <c r="T167" i="12"/>
  <c r="BH167" i="12" s="1"/>
  <c r="S167" i="12"/>
  <c r="BG167" i="12" s="1"/>
  <c r="R167" i="12"/>
  <c r="BF167" i="12" s="1"/>
  <c r="Q167" i="12"/>
  <c r="BE167" i="12" s="1"/>
  <c r="P167" i="12"/>
  <c r="BD167" i="12" s="1"/>
  <c r="O167" i="12"/>
  <c r="BC167" i="12" s="1"/>
  <c r="AU166" i="12"/>
  <c r="BP166" i="12" s="1"/>
  <c r="AT166" i="12"/>
  <c r="BO166" i="12" s="1"/>
  <c r="AS166" i="12"/>
  <c r="BN166" i="12" s="1"/>
  <c r="AR166" i="12"/>
  <c r="BM166" i="12" s="1"/>
  <c r="AQ166" i="12"/>
  <c r="BL166" i="12" s="1"/>
  <c r="AP166" i="12"/>
  <c r="BK166" i="12" s="1"/>
  <c r="AO166" i="12"/>
  <c r="BJ166" i="12" s="1"/>
  <c r="AC166" i="12"/>
  <c r="AN166" i="12" s="1"/>
  <c r="AB166" i="12"/>
  <c r="AM166" i="12" s="1"/>
  <c r="AA166" i="12"/>
  <c r="AL166" i="12" s="1"/>
  <c r="Z166" i="12"/>
  <c r="AK166" i="12" s="1"/>
  <c r="Y166" i="12"/>
  <c r="AJ166" i="12" s="1"/>
  <c r="X166" i="12"/>
  <c r="AI166" i="12" s="1"/>
  <c r="W166" i="12"/>
  <c r="AH166" i="12" s="1"/>
  <c r="U166" i="12"/>
  <c r="BI166" i="12" s="1"/>
  <c r="T166" i="12"/>
  <c r="BH166" i="12" s="1"/>
  <c r="S166" i="12"/>
  <c r="BG166" i="12" s="1"/>
  <c r="R166" i="12"/>
  <c r="BF166" i="12" s="1"/>
  <c r="Q166" i="12"/>
  <c r="BE166" i="12" s="1"/>
  <c r="P166" i="12"/>
  <c r="BD166" i="12" s="1"/>
  <c r="O166" i="12"/>
  <c r="BC166" i="12" s="1"/>
  <c r="AU165" i="12"/>
  <c r="BP165" i="12" s="1"/>
  <c r="AT165" i="12"/>
  <c r="BO165" i="12" s="1"/>
  <c r="AS165" i="12"/>
  <c r="BN165" i="12" s="1"/>
  <c r="AR165" i="12"/>
  <c r="BM165" i="12" s="1"/>
  <c r="AQ165" i="12"/>
  <c r="BL165" i="12" s="1"/>
  <c r="AP165" i="12"/>
  <c r="BK165" i="12" s="1"/>
  <c r="AO165" i="12"/>
  <c r="BJ165" i="12" s="1"/>
  <c r="AC165" i="12"/>
  <c r="AN165" i="12" s="1"/>
  <c r="AB165" i="12"/>
  <c r="AM165" i="12" s="1"/>
  <c r="AA165" i="12"/>
  <c r="AL165" i="12" s="1"/>
  <c r="Z165" i="12"/>
  <c r="AK165" i="12" s="1"/>
  <c r="Y165" i="12"/>
  <c r="AJ165" i="12" s="1"/>
  <c r="X165" i="12"/>
  <c r="AI165" i="12" s="1"/>
  <c r="W165" i="12"/>
  <c r="AH165" i="12" s="1"/>
  <c r="U165" i="12"/>
  <c r="BI165" i="12" s="1"/>
  <c r="T165" i="12"/>
  <c r="BH165" i="12" s="1"/>
  <c r="S165" i="12"/>
  <c r="BG165" i="12" s="1"/>
  <c r="R165" i="12"/>
  <c r="BF165" i="12" s="1"/>
  <c r="Q165" i="12"/>
  <c r="BE165" i="12" s="1"/>
  <c r="P165" i="12"/>
  <c r="BD165" i="12" s="1"/>
  <c r="O165" i="12"/>
  <c r="BC165" i="12" s="1"/>
  <c r="AU164" i="12"/>
  <c r="BP164" i="12" s="1"/>
  <c r="AT164" i="12"/>
  <c r="BO164" i="12" s="1"/>
  <c r="AS164" i="12"/>
  <c r="BN164" i="12" s="1"/>
  <c r="AR164" i="12"/>
  <c r="BM164" i="12" s="1"/>
  <c r="AQ164" i="12"/>
  <c r="BL164" i="12" s="1"/>
  <c r="AP164" i="12"/>
  <c r="BK164" i="12" s="1"/>
  <c r="AO164" i="12"/>
  <c r="BJ164" i="12" s="1"/>
  <c r="AC164" i="12"/>
  <c r="AN164" i="12" s="1"/>
  <c r="AB164" i="12"/>
  <c r="AM164" i="12" s="1"/>
  <c r="AA164" i="12"/>
  <c r="AL164" i="12" s="1"/>
  <c r="Z164" i="12"/>
  <c r="AK164" i="12" s="1"/>
  <c r="Y164" i="12"/>
  <c r="AJ164" i="12" s="1"/>
  <c r="X164" i="12"/>
  <c r="AI164" i="12" s="1"/>
  <c r="W164" i="12"/>
  <c r="AH164" i="12" s="1"/>
  <c r="U164" i="12"/>
  <c r="BI164" i="12" s="1"/>
  <c r="T164" i="12"/>
  <c r="BH164" i="12" s="1"/>
  <c r="S164" i="12"/>
  <c r="BG164" i="12" s="1"/>
  <c r="R164" i="12"/>
  <c r="BF164" i="12" s="1"/>
  <c r="Q164" i="12"/>
  <c r="BE164" i="12" s="1"/>
  <c r="P164" i="12"/>
  <c r="BD164" i="12" s="1"/>
  <c r="O164" i="12"/>
  <c r="BC164" i="12" s="1"/>
  <c r="AU163" i="12"/>
  <c r="BP163" i="12" s="1"/>
  <c r="AT163" i="12"/>
  <c r="BO163" i="12" s="1"/>
  <c r="AS163" i="12"/>
  <c r="BN163" i="12" s="1"/>
  <c r="AR163" i="12"/>
  <c r="BM163" i="12" s="1"/>
  <c r="AQ163" i="12"/>
  <c r="BL163" i="12" s="1"/>
  <c r="AP163" i="12"/>
  <c r="BK163" i="12" s="1"/>
  <c r="AO163" i="12"/>
  <c r="BJ163" i="12" s="1"/>
  <c r="AC163" i="12"/>
  <c r="AN163" i="12" s="1"/>
  <c r="AB163" i="12"/>
  <c r="AM163" i="12" s="1"/>
  <c r="AA163" i="12"/>
  <c r="AL163" i="12" s="1"/>
  <c r="Z163" i="12"/>
  <c r="AK163" i="12" s="1"/>
  <c r="Y163" i="12"/>
  <c r="AJ163" i="12" s="1"/>
  <c r="X163" i="12"/>
  <c r="AI163" i="12" s="1"/>
  <c r="W163" i="12"/>
  <c r="AH163" i="12" s="1"/>
  <c r="U163" i="12"/>
  <c r="BI163" i="12" s="1"/>
  <c r="T163" i="12"/>
  <c r="BH163" i="12" s="1"/>
  <c r="S163" i="12"/>
  <c r="BG163" i="12" s="1"/>
  <c r="R163" i="12"/>
  <c r="BF163" i="12" s="1"/>
  <c r="Q163" i="12"/>
  <c r="BE163" i="12" s="1"/>
  <c r="P163" i="12"/>
  <c r="BD163" i="12" s="1"/>
  <c r="O163" i="12"/>
  <c r="BC163" i="12" s="1"/>
  <c r="AU162" i="12"/>
  <c r="BP162" i="12" s="1"/>
  <c r="AT162" i="12"/>
  <c r="BO162" i="12" s="1"/>
  <c r="AS162" i="12"/>
  <c r="BN162" i="12" s="1"/>
  <c r="AR162" i="12"/>
  <c r="BM162" i="12" s="1"/>
  <c r="AQ162" i="12"/>
  <c r="BL162" i="12" s="1"/>
  <c r="AP162" i="12"/>
  <c r="BK162" i="12" s="1"/>
  <c r="AO162" i="12"/>
  <c r="BJ162" i="12" s="1"/>
  <c r="AC162" i="12"/>
  <c r="AN162" i="12" s="1"/>
  <c r="AB162" i="12"/>
  <c r="AM162" i="12" s="1"/>
  <c r="AA162" i="12"/>
  <c r="AL162" i="12" s="1"/>
  <c r="Z162" i="12"/>
  <c r="AK162" i="12" s="1"/>
  <c r="Y162" i="12"/>
  <c r="AJ162" i="12" s="1"/>
  <c r="X162" i="12"/>
  <c r="AI162" i="12" s="1"/>
  <c r="W162" i="12"/>
  <c r="AH162" i="12" s="1"/>
  <c r="U162" i="12"/>
  <c r="BI162" i="12" s="1"/>
  <c r="T162" i="12"/>
  <c r="BH162" i="12" s="1"/>
  <c r="S162" i="12"/>
  <c r="BG162" i="12" s="1"/>
  <c r="R162" i="12"/>
  <c r="BF162" i="12" s="1"/>
  <c r="Q162" i="12"/>
  <c r="BE162" i="12" s="1"/>
  <c r="P162" i="12"/>
  <c r="BD162" i="12" s="1"/>
  <c r="O162" i="12"/>
  <c r="BC162" i="12" s="1"/>
  <c r="AU161" i="12"/>
  <c r="BP161" i="12" s="1"/>
  <c r="AT161" i="12"/>
  <c r="BO161" i="12" s="1"/>
  <c r="AS161" i="12"/>
  <c r="BN161" i="12" s="1"/>
  <c r="AR161" i="12"/>
  <c r="BM161" i="12" s="1"/>
  <c r="AQ161" i="12"/>
  <c r="BL161" i="12" s="1"/>
  <c r="AP161" i="12"/>
  <c r="BK161" i="12" s="1"/>
  <c r="AO161" i="12"/>
  <c r="BJ161" i="12" s="1"/>
  <c r="AC161" i="12"/>
  <c r="AN161" i="12" s="1"/>
  <c r="AB161" i="12"/>
  <c r="AM161" i="12" s="1"/>
  <c r="AA161" i="12"/>
  <c r="AL161" i="12" s="1"/>
  <c r="Z161" i="12"/>
  <c r="AK161" i="12" s="1"/>
  <c r="Y161" i="12"/>
  <c r="AJ161" i="12" s="1"/>
  <c r="X161" i="12"/>
  <c r="AI161" i="12" s="1"/>
  <c r="W161" i="12"/>
  <c r="AH161" i="12" s="1"/>
  <c r="U161" i="12"/>
  <c r="BI161" i="12" s="1"/>
  <c r="T161" i="12"/>
  <c r="BH161" i="12" s="1"/>
  <c r="S161" i="12"/>
  <c r="BG161" i="12" s="1"/>
  <c r="R161" i="12"/>
  <c r="BF161" i="12" s="1"/>
  <c r="Q161" i="12"/>
  <c r="BE161" i="12" s="1"/>
  <c r="P161" i="12"/>
  <c r="BD161" i="12" s="1"/>
  <c r="O161" i="12"/>
  <c r="BC161" i="12" s="1"/>
  <c r="AU160" i="12"/>
  <c r="BP160" i="12" s="1"/>
  <c r="AT160" i="12"/>
  <c r="BO160" i="12" s="1"/>
  <c r="AS160" i="12"/>
  <c r="BN160" i="12" s="1"/>
  <c r="AR160" i="12"/>
  <c r="BM160" i="12" s="1"/>
  <c r="AQ160" i="12"/>
  <c r="BL160" i="12" s="1"/>
  <c r="AP160" i="12"/>
  <c r="BK160" i="12" s="1"/>
  <c r="AO160" i="12"/>
  <c r="BJ160" i="12" s="1"/>
  <c r="AC160" i="12"/>
  <c r="AN160" i="12" s="1"/>
  <c r="AB160" i="12"/>
  <c r="AM160" i="12" s="1"/>
  <c r="AA160" i="12"/>
  <c r="AL160" i="12" s="1"/>
  <c r="Z160" i="12"/>
  <c r="AK160" i="12" s="1"/>
  <c r="Y160" i="12"/>
  <c r="AJ160" i="12" s="1"/>
  <c r="X160" i="12"/>
  <c r="AI160" i="12" s="1"/>
  <c r="W160" i="12"/>
  <c r="AH160" i="12" s="1"/>
  <c r="U160" i="12"/>
  <c r="BI160" i="12" s="1"/>
  <c r="T160" i="12"/>
  <c r="BH160" i="12" s="1"/>
  <c r="S160" i="12"/>
  <c r="BG160" i="12" s="1"/>
  <c r="R160" i="12"/>
  <c r="BF160" i="12" s="1"/>
  <c r="Q160" i="12"/>
  <c r="BE160" i="12" s="1"/>
  <c r="P160" i="12"/>
  <c r="BD160" i="12" s="1"/>
  <c r="O160" i="12"/>
  <c r="BC160" i="12" s="1"/>
  <c r="AU159" i="12"/>
  <c r="BP159" i="12" s="1"/>
  <c r="AT159" i="12"/>
  <c r="BO159" i="12" s="1"/>
  <c r="AS159" i="12"/>
  <c r="BN159" i="12" s="1"/>
  <c r="AR159" i="12"/>
  <c r="BM159" i="12" s="1"/>
  <c r="AQ159" i="12"/>
  <c r="BL159" i="12" s="1"/>
  <c r="AP159" i="12"/>
  <c r="BK159" i="12" s="1"/>
  <c r="AO159" i="12"/>
  <c r="BJ159" i="12" s="1"/>
  <c r="AC159" i="12"/>
  <c r="AN159" i="12" s="1"/>
  <c r="AB159" i="12"/>
  <c r="AM159" i="12" s="1"/>
  <c r="AA159" i="12"/>
  <c r="AL159" i="12" s="1"/>
  <c r="Z159" i="12"/>
  <c r="AK159" i="12" s="1"/>
  <c r="Y159" i="12"/>
  <c r="AJ159" i="12" s="1"/>
  <c r="X159" i="12"/>
  <c r="AI159" i="12" s="1"/>
  <c r="W159" i="12"/>
  <c r="AH159" i="12" s="1"/>
  <c r="U159" i="12"/>
  <c r="BI159" i="12" s="1"/>
  <c r="T159" i="12"/>
  <c r="BH159" i="12" s="1"/>
  <c r="S159" i="12"/>
  <c r="BG159" i="12" s="1"/>
  <c r="R159" i="12"/>
  <c r="BF159" i="12" s="1"/>
  <c r="Q159" i="12"/>
  <c r="BE159" i="12" s="1"/>
  <c r="P159" i="12"/>
  <c r="BD159" i="12" s="1"/>
  <c r="O159" i="12"/>
  <c r="BC159" i="12" s="1"/>
  <c r="AU158" i="12"/>
  <c r="BP158" i="12" s="1"/>
  <c r="AT158" i="12"/>
  <c r="BO158" i="12" s="1"/>
  <c r="AS158" i="12"/>
  <c r="BN158" i="12" s="1"/>
  <c r="AR158" i="12"/>
  <c r="BM158" i="12" s="1"/>
  <c r="AQ158" i="12"/>
  <c r="BL158" i="12" s="1"/>
  <c r="AP158" i="12"/>
  <c r="BK158" i="12" s="1"/>
  <c r="AO158" i="12"/>
  <c r="BJ158" i="12" s="1"/>
  <c r="AC158" i="12"/>
  <c r="AN158" i="12" s="1"/>
  <c r="AB158" i="12"/>
  <c r="AM158" i="12" s="1"/>
  <c r="AA158" i="12"/>
  <c r="AL158" i="12" s="1"/>
  <c r="Z158" i="12"/>
  <c r="AK158" i="12" s="1"/>
  <c r="Y158" i="12"/>
  <c r="AJ158" i="12" s="1"/>
  <c r="X158" i="12"/>
  <c r="AI158" i="12" s="1"/>
  <c r="W158" i="12"/>
  <c r="AH158" i="12" s="1"/>
  <c r="U158" i="12"/>
  <c r="BI158" i="12" s="1"/>
  <c r="T158" i="12"/>
  <c r="BH158" i="12" s="1"/>
  <c r="S158" i="12"/>
  <c r="BG158" i="12" s="1"/>
  <c r="R158" i="12"/>
  <c r="BF158" i="12" s="1"/>
  <c r="Q158" i="12"/>
  <c r="BE158" i="12" s="1"/>
  <c r="P158" i="12"/>
  <c r="BD158" i="12" s="1"/>
  <c r="O158" i="12"/>
  <c r="BC158" i="12" s="1"/>
  <c r="AU157" i="12"/>
  <c r="BP157" i="12" s="1"/>
  <c r="AT157" i="12"/>
  <c r="BO157" i="12" s="1"/>
  <c r="AS157" i="12"/>
  <c r="BN157" i="12" s="1"/>
  <c r="AR157" i="12"/>
  <c r="BM157" i="12" s="1"/>
  <c r="AQ157" i="12"/>
  <c r="BL157" i="12" s="1"/>
  <c r="AP157" i="12"/>
  <c r="BK157" i="12" s="1"/>
  <c r="AO157" i="12"/>
  <c r="BJ157" i="12" s="1"/>
  <c r="AC157" i="12"/>
  <c r="AN157" i="12" s="1"/>
  <c r="AB157" i="12"/>
  <c r="AM157" i="12" s="1"/>
  <c r="AA157" i="12"/>
  <c r="AL157" i="12" s="1"/>
  <c r="Z157" i="12"/>
  <c r="AK157" i="12" s="1"/>
  <c r="Y157" i="12"/>
  <c r="AJ157" i="12" s="1"/>
  <c r="X157" i="12"/>
  <c r="AI157" i="12" s="1"/>
  <c r="W157" i="12"/>
  <c r="AH157" i="12" s="1"/>
  <c r="U157" i="12"/>
  <c r="BI157" i="12" s="1"/>
  <c r="T157" i="12"/>
  <c r="BH157" i="12" s="1"/>
  <c r="S157" i="12"/>
  <c r="BG157" i="12" s="1"/>
  <c r="R157" i="12"/>
  <c r="BF157" i="12" s="1"/>
  <c r="Q157" i="12"/>
  <c r="BE157" i="12" s="1"/>
  <c r="P157" i="12"/>
  <c r="BD157" i="12" s="1"/>
  <c r="O157" i="12"/>
  <c r="BC157" i="12" s="1"/>
  <c r="AU156" i="12"/>
  <c r="BP156" i="12" s="1"/>
  <c r="AT156" i="12"/>
  <c r="BO156" i="12" s="1"/>
  <c r="AS156" i="12"/>
  <c r="BN156" i="12" s="1"/>
  <c r="AR156" i="12"/>
  <c r="BM156" i="12" s="1"/>
  <c r="AQ156" i="12"/>
  <c r="BL156" i="12" s="1"/>
  <c r="AP156" i="12"/>
  <c r="BK156" i="12" s="1"/>
  <c r="AO156" i="12"/>
  <c r="BJ156" i="12" s="1"/>
  <c r="AC156" i="12"/>
  <c r="AN156" i="12" s="1"/>
  <c r="AB156" i="12"/>
  <c r="AM156" i="12" s="1"/>
  <c r="AA156" i="12"/>
  <c r="AL156" i="12" s="1"/>
  <c r="Z156" i="12"/>
  <c r="AK156" i="12" s="1"/>
  <c r="Y156" i="12"/>
  <c r="AJ156" i="12" s="1"/>
  <c r="X156" i="12"/>
  <c r="AI156" i="12" s="1"/>
  <c r="W156" i="12"/>
  <c r="AH156" i="12" s="1"/>
  <c r="U156" i="12"/>
  <c r="BI156" i="12" s="1"/>
  <c r="T156" i="12"/>
  <c r="BH156" i="12" s="1"/>
  <c r="S156" i="12"/>
  <c r="BG156" i="12" s="1"/>
  <c r="R156" i="12"/>
  <c r="BF156" i="12" s="1"/>
  <c r="Q156" i="12"/>
  <c r="BE156" i="12" s="1"/>
  <c r="P156" i="12"/>
  <c r="BD156" i="12" s="1"/>
  <c r="O156" i="12"/>
  <c r="BC156" i="12" s="1"/>
  <c r="AU155" i="12"/>
  <c r="BP155" i="12" s="1"/>
  <c r="AT155" i="12"/>
  <c r="BO155" i="12" s="1"/>
  <c r="AS155" i="12"/>
  <c r="BN155" i="12" s="1"/>
  <c r="AR155" i="12"/>
  <c r="BM155" i="12" s="1"/>
  <c r="AQ155" i="12"/>
  <c r="BL155" i="12" s="1"/>
  <c r="AP155" i="12"/>
  <c r="BK155" i="12" s="1"/>
  <c r="AO155" i="12"/>
  <c r="BJ155" i="12" s="1"/>
  <c r="AC155" i="12"/>
  <c r="AN155" i="12" s="1"/>
  <c r="AB155" i="12"/>
  <c r="AM155" i="12" s="1"/>
  <c r="AA155" i="12"/>
  <c r="AL155" i="12" s="1"/>
  <c r="Z155" i="12"/>
  <c r="AK155" i="12" s="1"/>
  <c r="Y155" i="12"/>
  <c r="AJ155" i="12" s="1"/>
  <c r="X155" i="12"/>
  <c r="AI155" i="12" s="1"/>
  <c r="W155" i="12"/>
  <c r="AH155" i="12" s="1"/>
  <c r="U155" i="12"/>
  <c r="BI155" i="12" s="1"/>
  <c r="T155" i="12"/>
  <c r="BH155" i="12" s="1"/>
  <c r="S155" i="12"/>
  <c r="BG155" i="12" s="1"/>
  <c r="R155" i="12"/>
  <c r="BF155" i="12" s="1"/>
  <c r="Q155" i="12"/>
  <c r="BE155" i="12" s="1"/>
  <c r="P155" i="12"/>
  <c r="BD155" i="12" s="1"/>
  <c r="O155" i="12"/>
  <c r="BC155" i="12" s="1"/>
  <c r="AU154" i="12"/>
  <c r="BP154" i="12" s="1"/>
  <c r="AT154" i="12"/>
  <c r="BO154" i="12" s="1"/>
  <c r="AS154" i="12"/>
  <c r="BN154" i="12" s="1"/>
  <c r="AR154" i="12"/>
  <c r="BM154" i="12" s="1"/>
  <c r="AQ154" i="12"/>
  <c r="BL154" i="12" s="1"/>
  <c r="AP154" i="12"/>
  <c r="BK154" i="12" s="1"/>
  <c r="AO154" i="12"/>
  <c r="BJ154" i="12" s="1"/>
  <c r="AC154" i="12"/>
  <c r="AN154" i="12" s="1"/>
  <c r="AB154" i="12"/>
  <c r="AM154" i="12" s="1"/>
  <c r="AA154" i="12"/>
  <c r="AL154" i="12" s="1"/>
  <c r="Z154" i="12"/>
  <c r="AK154" i="12" s="1"/>
  <c r="Y154" i="12"/>
  <c r="AJ154" i="12" s="1"/>
  <c r="X154" i="12"/>
  <c r="AI154" i="12" s="1"/>
  <c r="W154" i="12"/>
  <c r="AH154" i="12" s="1"/>
  <c r="U154" i="12"/>
  <c r="BI154" i="12" s="1"/>
  <c r="T154" i="12"/>
  <c r="BH154" i="12" s="1"/>
  <c r="S154" i="12"/>
  <c r="BG154" i="12" s="1"/>
  <c r="R154" i="12"/>
  <c r="BF154" i="12" s="1"/>
  <c r="Q154" i="12"/>
  <c r="BE154" i="12" s="1"/>
  <c r="P154" i="12"/>
  <c r="BD154" i="12" s="1"/>
  <c r="O154" i="12"/>
  <c r="BC154" i="12" s="1"/>
  <c r="AU153" i="12"/>
  <c r="BP153" i="12" s="1"/>
  <c r="AT153" i="12"/>
  <c r="BO153" i="12" s="1"/>
  <c r="AS153" i="12"/>
  <c r="BN153" i="12" s="1"/>
  <c r="AR153" i="12"/>
  <c r="BM153" i="12" s="1"/>
  <c r="AQ153" i="12"/>
  <c r="BL153" i="12" s="1"/>
  <c r="AP153" i="12"/>
  <c r="BK153" i="12" s="1"/>
  <c r="AO153" i="12"/>
  <c r="BJ153" i="12" s="1"/>
  <c r="AC153" i="12"/>
  <c r="AN153" i="12" s="1"/>
  <c r="AB153" i="12"/>
  <c r="AM153" i="12" s="1"/>
  <c r="AA153" i="12"/>
  <c r="AL153" i="12" s="1"/>
  <c r="Z153" i="12"/>
  <c r="AK153" i="12" s="1"/>
  <c r="Y153" i="12"/>
  <c r="AJ153" i="12" s="1"/>
  <c r="X153" i="12"/>
  <c r="AI153" i="12" s="1"/>
  <c r="W153" i="12"/>
  <c r="AH153" i="12" s="1"/>
  <c r="U153" i="12"/>
  <c r="BI153" i="12" s="1"/>
  <c r="T153" i="12"/>
  <c r="BH153" i="12" s="1"/>
  <c r="S153" i="12"/>
  <c r="BG153" i="12" s="1"/>
  <c r="R153" i="12"/>
  <c r="BF153" i="12" s="1"/>
  <c r="Q153" i="12"/>
  <c r="BE153" i="12" s="1"/>
  <c r="P153" i="12"/>
  <c r="BD153" i="12" s="1"/>
  <c r="O153" i="12"/>
  <c r="BC153" i="12" s="1"/>
  <c r="AU152" i="12"/>
  <c r="BP152" i="12" s="1"/>
  <c r="AT152" i="12"/>
  <c r="BO152" i="12" s="1"/>
  <c r="AS152" i="12"/>
  <c r="BN152" i="12" s="1"/>
  <c r="AR152" i="12"/>
  <c r="BM152" i="12" s="1"/>
  <c r="AQ152" i="12"/>
  <c r="BL152" i="12" s="1"/>
  <c r="AP152" i="12"/>
  <c r="BK152" i="12" s="1"/>
  <c r="AO152" i="12"/>
  <c r="BJ152" i="12" s="1"/>
  <c r="AC152" i="12"/>
  <c r="AN152" i="12" s="1"/>
  <c r="AB152" i="12"/>
  <c r="AM152" i="12" s="1"/>
  <c r="AA152" i="12"/>
  <c r="AL152" i="12" s="1"/>
  <c r="Z152" i="12"/>
  <c r="AK152" i="12" s="1"/>
  <c r="Y152" i="12"/>
  <c r="AJ152" i="12" s="1"/>
  <c r="X152" i="12"/>
  <c r="AI152" i="12" s="1"/>
  <c r="W152" i="12"/>
  <c r="AH152" i="12" s="1"/>
  <c r="U152" i="12"/>
  <c r="BI152" i="12" s="1"/>
  <c r="T152" i="12"/>
  <c r="BH152" i="12" s="1"/>
  <c r="S152" i="12"/>
  <c r="BG152" i="12" s="1"/>
  <c r="R152" i="12"/>
  <c r="BF152" i="12" s="1"/>
  <c r="Q152" i="12"/>
  <c r="BE152" i="12" s="1"/>
  <c r="P152" i="12"/>
  <c r="BD152" i="12" s="1"/>
  <c r="O152" i="12"/>
  <c r="BC152" i="12" s="1"/>
  <c r="AU151" i="12"/>
  <c r="BP151" i="12" s="1"/>
  <c r="AT151" i="12"/>
  <c r="BO151" i="12" s="1"/>
  <c r="AS151" i="12"/>
  <c r="BN151" i="12" s="1"/>
  <c r="AR151" i="12"/>
  <c r="BM151" i="12" s="1"/>
  <c r="AQ151" i="12"/>
  <c r="BL151" i="12" s="1"/>
  <c r="AP151" i="12"/>
  <c r="BK151" i="12" s="1"/>
  <c r="AO151" i="12"/>
  <c r="BJ151" i="12" s="1"/>
  <c r="AC151" i="12"/>
  <c r="AN151" i="12" s="1"/>
  <c r="AB151" i="12"/>
  <c r="AM151" i="12" s="1"/>
  <c r="AA151" i="12"/>
  <c r="AL151" i="12" s="1"/>
  <c r="Z151" i="12"/>
  <c r="AK151" i="12" s="1"/>
  <c r="Y151" i="12"/>
  <c r="AJ151" i="12" s="1"/>
  <c r="X151" i="12"/>
  <c r="AI151" i="12" s="1"/>
  <c r="W151" i="12"/>
  <c r="AH151" i="12" s="1"/>
  <c r="U151" i="12"/>
  <c r="BI151" i="12" s="1"/>
  <c r="T151" i="12"/>
  <c r="BH151" i="12" s="1"/>
  <c r="S151" i="12"/>
  <c r="BG151" i="12" s="1"/>
  <c r="R151" i="12"/>
  <c r="BF151" i="12" s="1"/>
  <c r="Q151" i="12"/>
  <c r="BE151" i="12" s="1"/>
  <c r="P151" i="12"/>
  <c r="BD151" i="12" s="1"/>
  <c r="O151" i="12"/>
  <c r="BC151" i="12" s="1"/>
  <c r="AU150" i="12"/>
  <c r="BP150" i="12" s="1"/>
  <c r="AT150" i="12"/>
  <c r="BO150" i="12" s="1"/>
  <c r="AS150" i="12"/>
  <c r="BN150" i="12" s="1"/>
  <c r="AR150" i="12"/>
  <c r="BM150" i="12" s="1"/>
  <c r="AQ150" i="12"/>
  <c r="BL150" i="12" s="1"/>
  <c r="AP150" i="12"/>
  <c r="BK150" i="12" s="1"/>
  <c r="AO150" i="12"/>
  <c r="BJ150" i="12" s="1"/>
  <c r="AC150" i="12"/>
  <c r="AN150" i="12" s="1"/>
  <c r="AB150" i="12"/>
  <c r="AM150" i="12" s="1"/>
  <c r="AA150" i="12"/>
  <c r="AL150" i="12" s="1"/>
  <c r="Z150" i="12"/>
  <c r="AK150" i="12" s="1"/>
  <c r="Y150" i="12"/>
  <c r="AJ150" i="12" s="1"/>
  <c r="X150" i="12"/>
  <c r="AI150" i="12" s="1"/>
  <c r="W150" i="12"/>
  <c r="AH150" i="12" s="1"/>
  <c r="U150" i="12"/>
  <c r="BI150" i="12" s="1"/>
  <c r="T150" i="12"/>
  <c r="BH150" i="12" s="1"/>
  <c r="S150" i="12"/>
  <c r="BG150" i="12" s="1"/>
  <c r="R150" i="12"/>
  <c r="BF150" i="12" s="1"/>
  <c r="Q150" i="12"/>
  <c r="BE150" i="12" s="1"/>
  <c r="P150" i="12"/>
  <c r="BD150" i="12" s="1"/>
  <c r="O150" i="12"/>
  <c r="BC150" i="12" s="1"/>
  <c r="AU149" i="12"/>
  <c r="BP149" i="12" s="1"/>
  <c r="AT149" i="12"/>
  <c r="BO149" i="12" s="1"/>
  <c r="AS149" i="12"/>
  <c r="BN149" i="12" s="1"/>
  <c r="AR149" i="12"/>
  <c r="BM149" i="12" s="1"/>
  <c r="AQ149" i="12"/>
  <c r="BL149" i="12" s="1"/>
  <c r="AP149" i="12"/>
  <c r="BK149" i="12" s="1"/>
  <c r="AO149" i="12"/>
  <c r="BJ149" i="12" s="1"/>
  <c r="AC149" i="12"/>
  <c r="AN149" i="12" s="1"/>
  <c r="AB149" i="12"/>
  <c r="AM149" i="12" s="1"/>
  <c r="AA149" i="12"/>
  <c r="AL149" i="12" s="1"/>
  <c r="Z149" i="12"/>
  <c r="AK149" i="12" s="1"/>
  <c r="Y149" i="12"/>
  <c r="AJ149" i="12" s="1"/>
  <c r="X149" i="12"/>
  <c r="AI149" i="12" s="1"/>
  <c r="W149" i="12"/>
  <c r="AH149" i="12" s="1"/>
  <c r="U149" i="12"/>
  <c r="BI149" i="12" s="1"/>
  <c r="T149" i="12"/>
  <c r="BH149" i="12" s="1"/>
  <c r="S149" i="12"/>
  <c r="BG149" i="12" s="1"/>
  <c r="R149" i="12"/>
  <c r="BF149" i="12" s="1"/>
  <c r="Q149" i="12"/>
  <c r="BE149" i="12" s="1"/>
  <c r="P149" i="12"/>
  <c r="BD149" i="12" s="1"/>
  <c r="O149" i="12"/>
  <c r="BC149" i="12" s="1"/>
  <c r="AU148" i="12"/>
  <c r="BP148" i="12" s="1"/>
  <c r="AT148" i="12"/>
  <c r="BO148" i="12" s="1"/>
  <c r="AS148" i="12"/>
  <c r="BN148" i="12" s="1"/>
  <c r="AR148" i="12"/>
  <c r="BM148" i="12" s="1"/>
  <c r="AQ148" i="12"/>
  <c r="BL148" i="12" s="1"/>
  <c r="AP148" i="12"/>
  <c r="BK148" i="12" s="1"/>
  <c r="AO148" i="12"/>
  <c r="BJ148" i="12" s="1"/>
  <c r="AC148" i="12"/>
  <c r="AN148" i="12" s="1"/>
  <c r="AB148" i="12"/>
  <c r="AM148" i="12" s="1"/>
  <c r="AA148" i="12"/>
  <c r="AL148" i="12" s="1"/>
  <c r="Z148" i="12"/>
  <c r="AK148" i="12" s="1"/>
  <c r="Y148" i="12"/>
  <c r="AJ148" i="12" s="1"/>
  <c r="X148" i="12"/>
  <c r="AI148" i="12" s="1"/>
  <c r="W148" i="12"/>
  <c r="AH148" i="12" s="1"/>
  <c r="U148" i="12"/>
  <c r="BI148" i="12" s="1"/>
  <c r="T148" i="12"/>
  <c r="BH148" i="12" s="1"/>
  <c r="S148" i="12"/>
  <c r="BG148" i="12" s="1"/>
  <c r="R148" i="12"/>
  <c r="BF148" i="12" s="1"/>
  <c r="Q148" i="12"/>
  <c r="BE148" i="12" s="1"/>
  <c r="P148" i="12"/>
  <c r="BD148" i="12" s="1"/>
  <c r="O148" i="12"/>
  <c r="BC148" i="12" s="1"/>
  <c r="AU147" i="12"/>
  <c r="BP147" i="12" s="1"/>
  <c r="AT147" i="12"/>
  <c r="BO147" i="12" s="1"/>
  <c r="AS147" i="12"/>
  <c r="BN147" i="12" s="1"/>
  <c r="AR147" i="12"/>
  <c r="BM147" i="12" s="1"/>
  <c r="AQ147" i="12"/>
  <c r="BL147" i="12" s="1"/>
  <c r="AP147" i="12"/>
  <c r="BK147" i="12" s="1"/>
  <c r="AO147" i="12"/>
  <c r="BJ147" i="12" s="1"/>
  <c r="AC147" i="12"/>
  <c r="AN147" i="12" s="1"/>
  <c r="AB147" i="12"/>
  <c r="AM147" i="12" s="1"/>
  <c r="AA147" i="12"/>
  <c r="AL147" i="12" s="1"/>
  <c r="Z147" i="12"/>
  <c r="AK147" i="12" s="1"/>
  <c r="Y147" i="12"/>
  <c r="AJ147" i="12" s="1"/>
  <c r="X147" i="12"/>
  <c r="AI147" i="12" s="1"/>
  <c r="W147" i="12"/>
  <c r="AH147" i="12" s="1"/>
  <c r="U147" i="12"/>
  <c r="BI147" i="12" s="1"/>
  <c r="T147" i="12"/>
  <c r="BH147" i="12" s="1"/>
  <c r="S147" i="12"/>
  <c r="BG147" i="12" s="1"/>
  <c r="R147" i="12"/>
  <c r="BF147" i="12" s="1"/>
  <c r="Q147" i="12"/>
  <c r="BE147" i="12" s="1"/>
  <c r="P147" i="12"/>
  <c r="BD147" i="12" s="1"/>
  <c r="O147" i="12"/>
  <c r="BC147" i="12" s="1"/>
  <c r="AU146" i="12"/>
  <c r="BP146" i="12" s="1"/>
  <c r="AT146" i="12"/>
  <c r="BO146" i="12" s="1"/>
  <c r="AS146" i="12"/>
  <c r="BN146" i="12" s="1"/>
  <c r="AR146" i="12"/>
  <c r="BM146" i="12" s="1"/>
  <c r="AQ146" i="12"/>
  <c r="BL146" i="12" s="1"/>
  <c r="AP146" i="12"/>
  <c r="BK146" i="12" s="1"/>
  <c r="AO146" i="12"/>
  <c r="BJ146" i="12" s="1"/>
  <c r="AC146" i="12"/>
  <c r="AN146" i="12" s="1"/>
  <c r="AB146" i="12"/>
  <c r="AM146" i="12" s="1"/>
  <c r="AA146" i="12"/>
  <c r="AL146" i="12" s="1"/>
  <c r="Z146" i="12"/>
  <c r="AK146" i="12" s="1"/>
  <c r="Y146" i="12"/>
  <c r="AJ146" i="12" s="1"/>
  <c r="X146" i="12"/>
  <c r="AI146" i="12" s="1"/>
  <c r="W146" i="12"/>
  <c r="AH146" i="12" s="1"/>
  <c r="U146" i="12"/>
  <c r="BI146" i="12" s="1"/>
  <c r="T146" i="12"/>
  <c r="BH146" i="12" s="1"/>
  <c r="S146" i="12"/>
  <c r="BG146" i="12" s="1"/>
  <c r="R146" i="12"/>
  <c r="BF146" i="12" s="1"/>
  <c r="Q146" i="12"/>
  <c r="BE146" i="12" s="1"/>
  <c r="P146" i="12"/>
  <c r="BD146" i="12" s="1"/>
  <c r="O146" i="12"/>
  <c r="BC146" i="12" s="1"/>
  <c r="AU145" i="12"/>
  <c r="BP145" i="12" s="1"/>
  <c r="AT145" i="12"/>
  <c r="BO145" i="12" s="1"/>
  <c r="AS145" i="12"/>
  <c r="BN145" i="12" s="1"/>
  <c r="AR145" i="12"/>
  <c r="BM145" i="12" s="1"/>
  <c r="AQ145" i="12"/>
  <c r="BL145" i="12" s="1"/>
  <c r="AP145" i="12"/>
  <c r="BK145" i="12" s="1"/>
  <c r="AO145" i="12"/>
  <c r="BJ145" i="12" s="1"/>
  <c r="AC145" i="12"/>
  <c r="AN145" i="12" s="1"/>
  <c r="AB145" i="12"/>
  <c r="AM145" i="12" s="1"/>
  <c r="AA145" i="12"/>
  <c r="AL145" i="12" s="1"/>
  <c r="Z145" i="12"/>
  <c r="AK145" i="12" s="1"/>
  <c r="Y145" i="12"/>
  <c r="AJ145" i="12" s="1"/>
  <c r="X145" i="12"/>
  <c r="AI145" i="12" s="1"/>
  <c r="W145" i="12"/>
  <c r="AH145" i="12" s="1"/>
  <c r="U145" i="12"/>
  <c r="BI145" i="12" s="1"/>
  <c r="T145" i="12"/>
  <c r="BH145" i="12" s="1"/>
  <c r="S145" i="12"/>
  <c r="BG145" i="12" s="1"/>
  <c r="R145" i="12"/>
  <c r="BF145" i="12" s="1"/>
  <c r="Q145" i="12"/>
  <c r="BE145" i="12" s="1"/>
  <c r="P145" i="12"/>
  <c r="BD145" i="12" s="1"/>
  <c r="O145" i="12"/>
  <c r="BC145" i="12" s="1"/>
  <c r="AU144" i="12"/>
  <c r="BP144" i="12" s="1"/>
  <c r="AT144" i="12"/>
  <c r="BO144" i="12" s="1"/>
  <c r="AS144" i="12"/>
  <c r="BN144" i="12" s="1"/>
  <c r="AR144" i="12"/>
  <c r="BM144" i="12" s="1"/>
  <c r="AQ144" i="12"/>
  <c r="BL144" i="12" s="1"/>
  <c r="AP144" i="12"/>
  <c r="BK144" i="12" s="1"/>
  <c r="AO144" i="12"/>
  <c r="BJ144" i="12" s="1"/>
  <c r="AC144" i="12"/>
  <c r="AN144" i="12" s="1"/>
  <c r="AB144" i="12"/>
  <c r="AM144" i="12" s="1"/>
  <c r="AA144" i="12"/>
  <c r="AL144" i="12" s="1"/>
  <c r="Z144" i="12"/>
  <c r="AK144" i="12" s="1"/>
  <c r="Y144" i="12"/>
  <c r="AJ144" i="12" s="1"/>
  <c r="X144" i="12"/>
  <c r="AI144" i="12" s="1"/>
  <c r="W144" i="12"/>
  <c r="AH144" i="12" s="1"/>
  <c r="U144" i="12"/>
  <c r="BI144" i="12" s="1"/>
  <c r="T144" i="12"/>
  <c r="BH144" i="12" s="1"/>
  <c r="S144" i="12"/>
  <c r="BG144" i="12" s="1"/>
  <c r="R144" i="12"/>
  <c r="BF144" i="12" s="1"/>
  <c r="Q144" i="12"/>
  <c r="BE144" i="12" s="1"/>
  <c r="P144" i="12"/>
  <c r="BD144" i="12" s="1"/>
  <c r="O144" i="12"/>
  <c r="BC144" i="12" s="1"/>
  <c r="AU143" i="12"/>
  <c r="BP143" i="12" s="1"/>
  <c r="AT143" i="12"/>
  <c r="BO143" i="12" s="1"/>
  <c r="AS143" i="12"/>
  <c r="BN143" i="12" s="1"/>
  <c r="AR143" i="12"/>
  <c r="BM143" i="12" s="1"/>
  <c r="AQ143" i="12"/>
  <c r="BL143" i="12" s="1"/>
  <c r="AP143" i="12"/>
  <c r="BK143" i="12" s="1"/>
  <c r="AO143" i="12"/>
  <c r="BJ143" i="12" s="1"/>
  <c r="AC143" i="12"/>
  <c r="AN143" i="12" s="1"/>
  <c r="AB143" i="12"/>
  <c r="AM143" i="12" s="1"/>
  <c r="AA143" i="12"/>
  <c r="AL143" i="12" s="1"/>
  <c r="Z143" i="12"/>
  <c r="AK143" i="12" s="1"/>
  <c r="Y143" i="12"/>
  <c r="AJ143" i="12" s="1"/>
  <c r="X143" i="12"/>
  <c r="AI143" i="12" s="1"/>
  <c r="W143" i="12"/>
  <c r="AH143" i="12" s="1"/>
  <c r="U143" i="12"/>
  <c r="BI143" i="12" s="1"/>
  <c r="T143" i="12"/>
  <c r="BH143" i="12" s="1"/>
  <c r="S143" i="12"/>
  <c r="BG143" i="12" s="1"/>
  <c r="R143" i="12"/>
  <c r="BF143" i="12" s="1"/>
  <c r="Q143" i="12"/>
  <c r="BE143" i="12" s="1"/>
  <c r="P143" i="12"/>
  <c r="BD143" i="12" s="1"/>
  <c r="O143" i="12"/>
  <c r="BC143" i="12" s="1"/>
  <c r="AU142" i="12"/>
  <c r="BP142" i="12" s="1"/>
  <c r="AT142" i="12"/>
  <c r="BO142" i="12" s="1"/>
  <c r="AS142" i="12"/>
  <c r="BN142" i="12" s="1"/>
  <c r="AR142" i="12"/>
  <c r="BM142" i="12" s="1"/>
  <c r="AQ142" i="12"/>
  <c r="BL142" i="12" s="1"/>
  <c r="AP142" i="12"/>
  <c r="BK142" i="12" s="1"/>
  <c r="AO142" i="12"/>
  <c r="BJ142" i="12" s="1"/>
  <c r="AC142" i="12"/>
  <c r="AN142" i="12" s="1"/>
  <c r="AB142" i="12"/>
  <c r="AM142" i="12" s="1"/>
  <c r="AA142" i="12"/>
  <c r="AL142" i="12" s="1"/>
  <c r="Z142" i="12"/>
  <c r="AK142" i="12" s="1"/>
  <c r="Y142" i="12"/>
  <c r="AJ142" i="12" s="1"/>
  <c r="X142" i="12"/>
  <c r="AI142" i="12" s="1"/>
  <c r="W142" i="12"/>
  <c r="AH142" i="12" s="1"/>
  <c r="U142" i="12"/>
  <c r="BI142" i="12" s="1"/>
  <c r="T142" i="12"/>
  <c r="BH142" i="12" s="1"/>
  <c r="S142" i="12"/>
  <c r="BG142" i="12" s="1"/>
  <c r="R142" i="12"/>
  <c r="BF142" i="12" s="1"/>
  <c r="Q142" i="12"/>
  <c r="BE142" i="12" s="1"/>
  <c r="P142" i="12"/>
  <c r="BD142" i="12" s="1"/>
  <c r="O142" i="12"/>
  <c r="BC142" i="12" s="1"/>
  <c r="AU141" i="12"/>
  <c r="BP141" i="12" s="1"/>
  <c r="AT141" i="12"/>
  <c r="BO141" i="12" s="1"/>
  <c r="AS141" i="12"/>
  <c r="BN141" i="12" s="1"/>
  <c r="AR141" i="12"/>
  <c r="BM141" i="12" s="1"/>
  <c r="AQ141" i="12"/>
  <c r="BL141" i="12" s="1"/>
  <c r="AP141" i="12"/>
  <c r="BK141" i="12" s="1"/>
  <c r="AO141" i="12"/>
  <c r="BJ141" i="12" s="1"/>
  <c r="AC141" i="12"/>
  <c r="AN141" i="12" s="1"/>
  <c r="AB141" i="12"/>
  <c r="AM141" i="12" s="1"/>
  <c r="AA141" i="12"/>
  <c r="AL141" i="12" s="1"/>
  <c r="Z141" i="12"/>
  <c r="AK141" i="12" s="1"/>
  <c r="Y141" i="12"/>
  <c r="AJ141" i="12" s="1"/>
  <c r="X141" i="12"/>
  <c r="AI141" i="12" s="1"/>
  <c r="W141" i="12"/>
  <c r="AH141" i="12" s="1"/>
  <c r="U141" i="12"/>
  <c r="BI141" i="12" s="1"/>
  <c r="T141" i="12"/>
  <c r="BH141" i="12" s="1"/>
  <c r="S141" i="12"/>
  <c r="BG141" i="12" s="1"/>
  <c r="R141" i="12"/>
  <c r="BF141" i="12" s="1"/>
  <c r="Q141" i="12"/>
  <c r="BE141" i="12" s="1"/>
  <c r="P141" i="12"/>
  <c r="BD141" i="12" s="1"/>
  <c r="O141" i="12"/>
  <c r="BC141" i="12" s="1"/>
  <c r="AU140" i="12"/>
  <c r="BP140" i="12" s="1"/>
  <c r="AT140" i="12"/>
  <c r="BO140" i="12" s="1"/>
  <c r="AS140" i="12"/>
  <c r="BN140" i="12" s="1"/>
  <c r="AR140" i="12"/>
  <c r="BM140" i="12" s="1"/>
  <c r="AQ140" i="12"/>
  <c r="BL140" i="12" s="1"/>
  <c r="AP140" i="12"/>
  <c r="BK140" i="12" s="1"/>
  <c r="AO140" i="12"/>
  <c r="BJ140" i="12" s="1"/>
  <c r="AC140" i="12"/>
  <c r="AN140" i="12" s="1"/>
  <c r="AB140" i="12"/>
  <c r="AM140" i="12" s="1"/>
  <c r="AA140" i="12"/>
  <c r="AL140" i="12" s="1"/>
  <c r="Z140" i="12"/>
  <c r="AK140" i="12" s="1"/>
  <c r="Y140" i="12"/>
  <c r="AJ140" i="12" s="1"/>
  <c r="X140" i="12"/>
  <c r="AI140" i="12" s="1"/>
  <c r="W140" i="12"/>
  <c r="AH140" i="12" s="1"/>
  <c r="U140" i="12"/>
  <c r="BI140" i="12" s="1"/>
  <c r="T140" i="12"/>
  <c r="BH140" i="12" s="1"/>
  <c r="S140" i="12"/>
  <c r="BG140" i="12" s="1"/>
  <c r="R140" i="12"/>
  <c r="BF140" i="12" s="1"/>
  <c r="Q140" i="12"/>
  <c r="BE140" i="12" s="1"/>
  <c r="P140" i="12"/>
  <c r="BD140" i="12" s="1"/>
  <c r="O140" i="12"/>
  <c r="BC140" i="12" s="1"/>
  <c r="AU139" i="12"/>
  <c r="BP139" i="12" s="1"/>
  <c r="AT139" i="12"/>
  <c r="BO139" i="12" s="1"/>
  <c r="AS139" i="12"/>
  <c r="BN139" i="12" s="1"/>
  <c r="AR139" i="12"/>
  <c r="BM139" i="12" s="1"/>
  <c r="AQ139" i="12"/>
  <c r="BL139" i="12" s="1"/>
  <c r="AP139" i="12"/>
  <c r="BK139" i="12" s="1"/>
  <c r="AO139" i="12"/>
  <c r="BJ139" i="12" s="1"/>
  <c r="AC139" i="12"/>
  <c r="AN139" i="12" s="1"/>
  <c r="AB139" i="12"/>
  <c r="AM139" i="12" s="1"/>
  <c r="AA139" i="12"/>
  <c r="AL139" i="12" s="1"/>
  <c r="Z139" i="12"/>
  <c r="AK139" i="12" s="1"/>
  <c r="Y139" i="12"/>
  <c r="AJ139" i="12" s="1"/>
  <c r="X139" i="12"/>
  <c r="AI139" i="12" s="1"/>
  <c r="W139" i="12"/>
  <c r="AH139" i="12" s="1"/>
  <c r="U139" i="12"/>
  <c r="BI139" i="12" s="1"/>
  <c r="T139" i="12"/>
  <c r="BH139" i="12" s="1"/>
  <c r="S139" i="12"/>
  <c r="BG139" i="12" s="1"/>
  <c r="R139" i="12"/>
  <c r="BF139" i="12" s="1"/>
  <c r="Q139" i="12"/>
  <c r="BE139" i="12" s="1"/>
  <c r="P139" i="12"/>
  <c r="BD139" i="12" s="1"/>
  <c r="O139" i="12"/>
  <c r="BC139" i="12" s="1"/>
  <c r="AU138" i="12"/>
  <c r="BP138" i="12" s="1"/>
  <c r="AT138" i="12"/>
  <c r="BO138" i="12" s="1"/>
  <c r="AS138" i="12"/>
  <c r="BN138" i="12" s="1"/>
  <c r="AR138" i="12"/>
  <c r="BM138" i="12" s="1"/>
  <c r="AQ138" i="12"/>
  <c r="BL138" i="12" s="1"/>
  <c r="AP138" i="12"/>
  <c r="BK138" i="12" s="1"/>
  <c r="AO138" i="12"/>
  <c r="BJ138" i="12" s="1"/>
  <c r="AC138" i="12"/>
  <c r="AN138" i="12" s="1"/>
  <c r="AB138" i="12"/>
  <c r="AM138" i="12" s="1"/>
  <c r="AA138" i="12"/>
  <c r="AL138" i="12" s="1"/>
  <c r="Z138" i="12"/>
  <c r="AK138" i="12" s="1"/>
  <c r="Y138" i="12"/>
  <c r="AJ138" i="12" s="1"/>
  <c r="X138" i="12"/>
  <c r="AI138" i="12" s="1"/>
  <c r="W138" i="12"/>
  <c r="AH138" i="12" s="1"/>
  <c r="U138" i="12"/>
  <c r="BI138" i="12" s="1"/>
  <c r="T138" i="12"/>
  <c r="BH138" i="12" s="1"/>
  <c r="S138" i="12"/>
  <c r="BG138" i="12" s="1"/>
  <c r="R138" i="12"/>
  <c r="BF138" i="12" s="1"/>
  <c r="Q138" i="12"/>
  <c r="BE138" i="12" s="1"/>
  <c r="P138" i="12"/>
  <c r="BD138" i="12" s="1"/>
  <c r="O138" i="12"/>
  <c r="BC138" i="12" s="1"/>
  <c r="AU137" i="12"/>
  <c r="BP137" i="12" s="1"/>
  <c r="AT137" i="12"/>
  <c r="BO137" i="12" s="1"/>
  <c r="AS137" i="12"/>
  <c r="BN137" i="12" s="1"/>
  <c r="AR137" i="12"/>
  <c r="BM137" i="12" s="1"/>
  <c r="AQ137" i="12"/>
  <c r="BL137" i="12" s="1"/>
  <c r="AP137" i="12"/>
  <c r="BK137" i="12" s="1"/>
  <c r="AO137" i="12"/>
  <c r="BJ137" i="12" s="1"/>
  <c r="AC137" i="12"/>
  <c r="AN137" i="12" s="1"/>
  <c r="AB137" i="12"/>
  <c r="AM137" i="12" s="1"/>
  <c r="AA137" i="12"/>
  <c r="AL137" i="12" s="1"/>
  <c r="Z137" i="12"/>
  <c r="AK137" i="12" s="1"/>
  <c r="Y137" i="12"/>
  <c r="AJ137" i="12" s="1"/>
  <c r="X137" i="12"/>
  <c r="AI137" i="12" s="1"/>
  <c r="W137" i="12"/>
  <c r="AH137" i="12" s="1"/>
  <c r="U137" i="12"/>
  <c r="BI137" i="12" s="1"/>
  <c r="T137" i="12"/>
  <c r="BH137" i="12" s="1"/>
  <c r="S137" i="12"/>
  <c r="BG137" i="12" s="1"/>
  <c r="R137" i="12"/>
  <c r="BF137" i="12" s="1"/>
  <c r="Q137" i="12"/>
  <c r="BE137" i="12" s="1"/>
  <c r="P137" i="12"/>
  <c r="BD137" i="12" s="1"/>
  <c r="O137" i="12"/>
  <c r="BC137" i="12" s="1"/>
  <c r="AU136" i="12"/>
  <c r="BP136" i="12" s="1"/>
  <c r="AT136" i="12"/>
  <c r="BO136" i="12" s="1"/>
  <c r="AS136" i="12"/>
  <c r="BN136" i="12" s="1"/>
  <c r="AR136" i="12"/>
  <c r="BM136" i="12" s="1"/>
  <c r="AQ136" i="12"/>
  <c r="BL136" i="12" s="1"/>
  <c r="AP136" i="12"/>
  <c r="BK136" i="12" s="1"/>
  <c r="AO136" i="12"/>
  <c r="BJ136" i="12" s="1"/>
  <c r="AC136" i="12"/>
  <c r="AN136" i="12" s="1"/>
  <c r="AB136" i="12"/>
  <c r="AM136" i="12" s="1"/>
  <c r="AA136" i="12"/>
  <c r="AL136" i="12" s="1"/>
  <c r="Z136" i="12"/>
  <c r="AK136" i="12" s="1"/>
  <c r="Y136" i="12"/>
  <c r="AJ136" i="12" s="1"/>
  <c r="X136" i="12"/>
  <c r="AI136" i="12" s="1"/>
  <c r="W136" i="12"/>
  <c r="AH136" i="12" s="1"/>
  <c r="U136" i="12"/>
  <c r="BI136" i="12" s="1"/>
  <c r="T136" i="12"/>
  <c r="BH136" i="12" s="1"/>
  <c r="S136" i="12"/>
  <c r="BG136" i="12" s="1"/>
  <c r="R136" i="12"/>
  <c r="BF136" i="12" s="1"/>
  <c r="Q136" i="12"/>
  <c r="BE136" i="12" s="1"/>
  <c r="P136" i="12"/>
  <c r="BD136" i="12" s="1"/>
  <c r="O136" i="12"/>
  <c r="BC136" i="12" s="1"/>
  <c r="AU135" i="12"/>
  <c r="BP135" i="12" s="1"/>
  <c r="AT135" i="12"/>
  <c r="BO135" i="12" s="1"/>
  <c r="AS135" i="12"/>
  <c r="BN135" i="12" s="1"/>
  <c r="AR135" i="12"/>
  <c r="BM135" i="12" s="1"/>
  <c r="AQ135" i="12"/>
  <c r="BL135" i="12" s="1"/>
  <c r="AP135" i="12"/>
  <c r="BK135" i="12" s="1"/>
  <c r="AO135" i="12"/>
  <c r="BJ135" i="12" s="1"/>
  <c r="AC135" i="12"/>
  <c r="AN135" i="12" s="1"/>
  <c r="AB135" i="12"/>
  <c r="AM135" i="12" s="1"/>
  <c r="AA135" i="12"/>
  <c r="AL135" i="12" s="1"/>
  <c r="Z135" i="12"/>
  <c r="AK135" i="12" s="1"/>
  <c r="Y135" i="12"/>
  <c r="AJ135" i="12" s="1"/>
  <c r="X135" i="12"/>
  <c r="AI135" i="12" s="1"/>
  <c r="W135" i="12"/>
  <c r="AH135" i="12" s="1"/>
  <c r="U135" i="12"/>
  <c r="BI135" i="12" s="1"/>
  <c r="T135" i="12"/>
  <c r="BH135" i="12" s="1"/>
  <c r="S135" i="12"/>
  <c r="BG135" i="12" s="1"/>
  <c r="R135" i="12"/>
  <c r="BF135" i="12" s="1"/>
  <c r="Q135" i="12"/>
  <c r="BE135" i="12" s="1"/>
  <c r="P135" i="12"/>
  <c r="BD135" i="12" s="1"/>
  <c r="O135" i="12"/>
  <c r="BC135" i="12" s="1"/>
  <c r="AU134" i="12"/>
  <c r="BP134" i="12" s="1"/>
  <c r="AT134" i="12"/>
  <c r="BO134" i="12" s="1"/>
  <c r="AS134" i="12"/>
  <c r="BN134" i="12" s="1"/>
  <c r="AR134" i="12"/>
  <c r="BM134" i="12" s="1"/>
  <c r="AQ134" i="12"/>
  <c r="BL134" i="12" s="1"/>
  <c r="AP134" i="12"/>
  <c r="BK134" i="12" s="1"/>
  <c r="AO134" i="12"/>
  <c r="BJ134" i="12" s="1"/>
  <c r="AC134" i="12"/>
  <c r="AN134" i="12" s="1"/>
  <c r="AB134" i="12"/>
  <c r="AM134" i="12" s="1"/>
  <c r="AA134" i="12"/>
  <c r="AL134" i="12" s="1"/>
  <c r="Z134" i="12"/>
  <c r="AK134" i="12" s="1"/>
  <c r="Y134" i="12"/>
  <c r="AJ134" i="12" s="1"/>
  <c r="X134" i="12"/>
  <c r="AI134" i="12" s="1"/>
  <c r="W134" i="12"/>
  <c r="AH134" i="12" s="1"/>
  <c r="U134" i="12"/>
  <c r="BI134" i="12" s="1"/>
  <c r="T134" i="12"/>
  <c r="BH134" i="12" s="1"/>
  <c r="S134" i="12"/>
  <c r="BG134" i="12" s="1"/>
  <c r="R134" i="12"/>
  <c r="BF134" i="12" s="1"/>
  <c r="Q134" i="12"/>
  <c r="BE134" i="12" s="1"/>
  <c r="P134" i="12"/>
  <c r="BD134" i="12" s="1"/>
  <c r="O134" i="12"/>
  <c r="BC134" i="12" s="1"/>
  <c r="AU133" i="12"/>
  <c r="BP133" i="12" s="1"/>
  <c r="AT133" i="12"/>
  <c r="BO133" i="12" s="1"/>
  <c r="AS133" i="12"/>
  <c r="BN133" i="12" s="1"/>
  <c r="AR133" i="12"/>
  <c r="BM133" i="12" s="1"/>
  <c r="AQ133" i="12"/>
  <c r="BL133" i="12" s="1"/>
  <c r="AP133" i="12"/>
  <c r="BK133" i="12" s="1"/>
  <c r="AO133" i="12"/>
  <c r="BJ133" i="12" s="1"/>
  <c r="AC133" i="12"/>
  <c r="AN133" i="12" s="1"/>
  <c r="AB133" i="12"/>
  <c r="AM133" i="12" s="1"/>
  <c r="AA133" i="12"/>
  <c r="AL133" i="12" s="1"/>
  <c r="Z133" i="12"/>
  <c r="AK133" i="12" s="1"/>
  <c r="Y133" i="12"/>
  <c r="AJ133" i="12" s="1"/>
  <c r="X133" i="12"/>
  <c r="AI133" i="12" s="1"/>
  <c r="W133" i="12"/>
  <c r="AH133" i="12" s="1"/>
  <c r="U133" i="12"/>
  <c r="BI133" i="12" s="1"/>
  <c r="T133" i="12"/>
  <c r="BH133" i="12" s="1"/>
  <c r="S133" i="12"/>
  <c r="BG133" i="12" s="1"/>
  <c r="R133" i="12"/>
  <c r="BF133" i="12" s="1"/>
  <c r="Q133" i="12"/>
  <c r="BE133" i="12" s="1"/>
  <c r="P133" i="12"/>
  <c r="BD133" i="12" s="1"/>
  <c r="O133" i="12"/>
  <c r="BC133" i="12" s="1"/>
  <c r="AU132" i="12"/>
  <c r="BP132" i="12" s="1"/>
  <c r="AT132" i="12"/>
  <c r="BO132" i="12" s="1"/>
  <c r="AS132" i="12"/>
  <c r="BN132" i="12" s="1"/>
  <c r="AR132" i="12"/>
  <c r="BM132" i="12" s="1"/>
  <c r="AQ132" i="12"/>
  <c r="BL132" i="12" s="1"/>
  <c r="AP132" i="12"/>
  <c r="BK132" i="12" s="1"/>
  <c r="AO132" i="12"/>
  <c r="BJ132" i="12" s="1"/>
  <c r="AC132" i="12"/>
  <c r="AN132" i="12" s="1"/>
  <c r="AB132" i="12"/>
  <c r="AM132" i="12" s="1"/>
  <c r="AA132" i="12"/>
  <c r="AL132" i="12" s="1"/>
  <c r="Z132" i="12"/>
  <c r="AK132" i="12" s="1"/>
  <c r="Y132" i="12"/>
  <c r="AJ132" i="12" s="1"/>
  <c r="X132" i="12"/>
  <c r="AI132" i="12" s="1"/>
  <c r="W132" i="12"/>
  <c r="AH132" i="12" s="1"/>
  <c r="U132" i="12"/>
  <c r="BI132" i="12" s="1"/>
  <c r="T132" i="12"/>
  <c r="BH132" i="12" s="1"/>
  <c r="S132" i="12"/>
  <c r="BG132" i="12" s="1"/>
  <c r="R132" i="12"/>
  <c r="BF132" i="12" s="1"/>
  <c r="Q132" i="12"/>
  <c r="BE132" i="12" s="1"/>
  <c r="P132" i="12"/>
  <c r="BD132" i="12" s="1"/>
  <c r="O132" i="12"/>
  <c r="BC132" i="12" s="1"/>
  <c r="AU131" i="12"/>
  <c r="BP131" i="12" s="1"/>
  <c r="AT131" i="12"/>
  <c r="BO131" i="12" s="1"/>
  <c r="AS131" i="12"/>
  <c r="BN131" i="12" s="1"/>
  <c r="AR131" i="12"/>
  <c r="BM131" i="12" s="1"/>
  <c r="AQ131" i="12"/>
  <c r="BL131" i="12" s="1"/>
  <c r="AP131" i="12"/>
  <c r="BK131" i="12" s="1"/>
  <c r="AO131" i="12"/>
  <c r="BJ131" i="12" s="1"/>
  <c r="AC131" i="12"/>
  <c r="AN131" i="12" s="1"/>
  <c r="AB131" i="12"/>
  <c r="AM131" i="12" s="1"/>
  <c r="AA131" i="12"/>
  <c r="AL131" i="12" s="1"/>
  <c r="Z131" i="12"/>
  <c r="AK131" i="12" s="1"/>
  <c r="Y131" i="12"/>
  <c r="AJ131" i="12" s="1"/>
  <c r="X131" i="12"/>
  <c r="AI131" i="12" s="1"/>
  <c r="W131" i="12"/>
  <c r="AH131" i="12" s="1"/>
  <c r="U131" i="12"/>
  <c r="BI131" i="12" s="1"/>
  <c r="T131" i="12"/>
  <c r="BH131" i="12" s="1"/>
  <c r="S131" i="12"/>
  <c r="BG131" i="12" s="1"/>
  <c r="R131" i="12"/>
  <c r="BF131" i="12" s="1"/>
  <c r="Q131" i="12"/>
  <c r="BE131" i="12" s="1"/>
  <c r="P131" i="12"/>
  <c r="BD131" i="12" s="1"/>
  <c r="O131" i="12"/>
  <c r="BC131" i="12" s="1"/>
  <c r="AU130" i="12"/>
  <c r="BP130" i="12" s="1"/>
  <c r="AT130" i="12"/>
  <c r="BO130" i="12" s="1"/>
  <c r="AS130" i="12"/>
  <c r="BN130" i="12" s="1"/>
  <c r="AR130" i="12"/>
  <c r="BM130" i="12" s="1"/>
  <c r="AQ130" i="12"/>
  <c r="BL130" i="12" s="1"/>
  <c r="AP130" i="12"/>
  <c r="BK130" i="12" s="1"/>
  <c r="AO130" i="12"/>
  <c r="BJ130" i="12" s="1"/>
  <c r="AC130" i="12"/>
  <c r="AN130" i="12" s="1"/>
  <c r="AB130" i="12"/>
  <c r="AM130" i="12" s="1"/>
  <c r="AA130" i="12"/>
  <c r="AL130" i="12" s="1"/>
  <c r="Z130" i="12"/>
  <c r="AK130" i="12" s="1"/>
  <c r="Y130" i="12"/>
  <c r="AJ130" i="12" s="1"/>
  <c r="X130" i="12"/>
  <c r="AI130" i="12" s="1"/>
  <c r="W130" i="12"/>
  <c r="AH130" i="12" s="1"/>
  <c r="U130" i="12"/>
  <c r="BI130" i="12" s="1"/>
  <c r="T130" i="12"/>
  <c r="BH130" i="12" s="1"/>
  <c r="S130" i="12"/>
  <c r="BG130" i="12" s="1"/>
  <c r="R130" i="12"/>
  <c r="BF130" i="12" s="1"/>
  <c r="Q130" i="12"/>
  <c r="BE130" i="12" s="1"/>
  <c r="P130" i="12"/>
  <c r="BD130" i="12" s="1"/>
  <c r="O130" i="12"/>
  <c r="BC130" i="12" s="1"/>
  <c r="AU129" i="12"/>
  <c r="BP129" i="12" s="1"/>
  <c r="AT129" i="12"/>
  <c r="BO129" i="12" s="1"/>
  <c r="AS129" i="12"/>
  <c r="BN129" i="12" s="1"/>
  <c r="AR129" i="12"/>
  <c r="BM129" i="12" s="1"/>
  <c r="AQ129" i="12"/>
  <c r="BL129" i="12" s="1"/>
  <c r="AP129" i="12"/>
  <c r="BK129" i="12" s="1"/>
  <c r="AO129" i="12"/>
  <c r="BJ129" i="12" s="1"/>
  <c r="AC129" i="12"/>
  <c r="AN129" i="12" s="1"/>
  <c r="AB129" i="12"/>
  <c r="AM129" i="12" s="1"/>
  <c r="AA129" i="12"/>
  <c r="AL129" i="12" s="1"/>
  <c r="Z129" i="12"/>
  <c r="AK129" i="12" s="1"/>
  <c r="Y129" i="12"/>
  <c r="AJ129" i="12" s="1"/>
  <c r="X129" i="12"/>
  <c r="AI129" i="12" s="1"/>
  <c r="W129" i="12"/>
  <c r="AH129" i="12" s="1"/>
  <c r="U129" i="12"/>
  <c r="BI129" i="12" s="1"/>
  <c r="T129" i="12"/>
  <c r="BH129" i="12" s="1"/>
  <c r="S129" i="12"/>
  <c r="BG129" i="12" s="1"/>
  <c r="R129" i="12"/>
  <c r="BF129" i="12" s="1"/>
  <c r="Q129" i="12"/>
  <c r="BE129" i="12" s="1"/>
  <c r="P129" i="12"/>
  <c r="BD129" i="12" s="1"/>
  <c r="O129" i="12"/>
  <c r="BC129" i="12" s="1"/>
  <c r="AU128" i="12"/>
  <c r="BP128" i="12" s="1"/>
  <c r="AT128" i="12"/>
  <c r="BO128" i="12" s="1"/>
  <c r="AS128" i="12"/>
  <c r="BN128" i="12" s="1"/>
  <c r="AR128" i="12"/>
  <c r="BM128" i="12" s="1"/>
  <c r="AQ128" i="12"/>
  <c r="BL128" i="12" s="1"/>
  <c r="AP128" i="12"/>
  <c r="BK128" i="12" s="1"/>
  <c r="AO128" i="12"/>
  <c r="BJ128" i="12" s="1"/>
  <c r="AC128" i="12"/>
  <c r="AN128" i="12" s="1"/>
  <c r="AB128" i="12"/>
  <c r="AM128" i="12" s="1"/>
  <c r="AA128" i="12"/>
  <c r="AL128" i="12" s="1"/>
  <c r="Z128" i="12"/>
  <c r="AK128" i="12" s="1"/>
  <c r="Y128" i="12"/>
  <c r="AJ128" i="12" s="1"/>
  <c r="X128" i="12"/>
  <c r="AI128" i="12" s="1"/>
  <c r="W128" i="12"/>
  <c r="AH128" i="12" s="1"/>
  <c r="U128" i="12"/>
  <c r="BI128" i="12" s="1"/>
  <c r="T128" i="12"/>
  <c r="BH128" i="12" s="1"/>
  <c r="S128" i="12"/>
  <c r="BG128" i="12" s="1"/>
  <c r="R128" i="12"/>
  <c r="BF128" i="12" s="1"/>
  <c r="Q128" i="12"/>
  <c r="BE128" i="12" s="1"/>
  <c r="P128" i="12"/>
  <c r="BD128" i="12" s="1"/>
  <c r="O128" i="12"/>
  <c r="BC128" i="12" s="1"/>
  <c r="AU127" i="12"/>
  <c r="BP127" i="12" s="1"/>
  <c r="AT127" i="12"/>
  <c r="BO127" i="12" s="1"/>
  <c r="AS127" i="12"/>
  <c r="BN127" i="12" s="1"/>
  <c r="AR127" i="12"/>
  <c r="BM127" i="12" s="1"/>
  <c r="AQ127" i="12"/>
  <c r="BL127" i="12" s="1"/>
  <c r="AP127" i="12"/>
  <c r="BK127" i="12" s="1"/>
  <c r="AO127" i="12"/>
  <c r="BJ127" i="12" s="1"/>
  <c r="AC127" i="12"/>
  <c r="AN127" i="12" s="1"/>
  <c r="AB127" i="12"/>
  <c r="AM127" i="12" s="1"/>
  <c r="AA127" i="12"/>
  <c r="AL127" i="12" s="1"/>
  <c r="Z127" i="12"/>
  <c r="AK127" i="12" s="1"/>
  <c r="Y127" i="12"/>
  <c r="AJ127" i="12" s="1"/>
  <c r="X127" i="12"/>
  <c r="AI127" i="12" s="1"/>
  <c r="W127" i="12"/>
  <c r="AH127" i="12" s="1"/>
  <c r="U127" i="12"/>
  <c r="BI127" i="12" s="1"/>
  <c r="T127" i="12"/>
  <c r="BH127" i="12" s="1"/>
  <c r="S127" i="12"/>
  <c r="BG127" i="12" s="1"/>
  <c r="R127" i="12"/>
  <c r="BF127" i="12" s="1"/>
  <c r="Q127" i="12"/>
  <c r="BE127" i="12" s="1"/>
  <c r="P127" i="12"/>
  <c r="BD127" i="12" s="1"/>
  <c r="O127" i="12"/>
  <c r="BC127" i="12" s="1"/>
  <c r="AU126" i="12"/>
  <c r="BP126" i="12" s="1"/>
  <c r="AT126" i="12"/>
  <c r="BO126" i="12" s="1"/>
  <c r="AS126" i="12"/>
  <c r="BN126" i="12" s="1"/>
  <c r="AR126" i="12"/>
  <c r="BM126" i="12" s="1"/>
  <c r="AQ126" i="12"/>
  <c r="BL126" i="12" s="1"/>
  <c r="AP126" i="12"/>
  <c r="BK126" i="12" s="1"/>
  <c r="AO126" i="12"/>
  <c r="BJ126" i="12" s="1"/>
  <c r="AC126" i="12"/>
  <c r="AN126" i="12" s="1"/>
  <c r="AB126" i="12"/>
  <c r="AM126" i="12" s="1"/>
  <c r="AA126" i="12"/>
  <c r="AL126" i="12" s="1"/>
  <c r="Z126" i="12"/>
  <c r="AK126" i="12" s="1"/>
  <c r="Y126" i="12"/>
  <c r="AJ126" i="12" s="1"/>
  <c r="X126" i="12"/>
  <c r="AI126" i="12" s="1"/>
  <c r="W126" i="12"/>
  <c r="AH126" i="12" s="1"/>
  <c r="U126" i="12"/>
  <c r="BI126" i="12" s="1"/>
  <c r="T126" i="12"/>
  <c r="BH126" i="12" s="1"/>
  <c r="S126" i="12"/>
  <c r="BG126" i="12" s="1"/>
  <c r="R126" i="12"/>
  <c r="BF126" i="12" s="1"/>
  <c r="Q126" i="12"/>
  <c r="BE126" i="12" s="1"/>
  <c r="P126" i="12"/>
  <c r="BD126" i="12" s="1"/>
  <c r="O126" i="12"/>
  <c r="BC126" i="12" s="1"/>
  <c r="AU125" i="12"/>
  <c r="BP125" i="12" s="1"/>
  <c r="AT125" i="12"/>
  <c r="BO125" i="12" s="1"/>
  <c r="AS125" i="12"/>
  <c r="BN125" i="12" s="1"/>
  <c r="AR125" i="12"/>
  <c r="BM125" i="12" s="1"/>
  <c r="AQ125" i="12"/>
  <c r="BL125" i="12" s="1"/>
  <c r="AP125" i="12"/>
  <c r="BK125" i="12" s="1"/>
  <c r="AO125" i="12"/>
  <c r="BJ125" i="12" s="1"/>
  <c r="AC125" i="12"/>
  <c r="AN125" i="12" s="1"/>
  <c r="AB125" i="12"/>
  <c r="AM125" i="12" s="1"/>
  <c r="AA125" i="12"/>
  <c r="AL125" i="12" s="1"/>
  <c r="Z125" i="12"/>
  <c r="AK125" i="12" s="1"/>
  <c r="Y125" i="12"/>
  <c r="AJ125" i="12" s="1"/>
  <c r="X125" i="12"/>
  <c r="AI125" i="12" s="1"/>
  <c r="W125" i="12"/>
  <c r="AH125" i="12" s="1"/>
  <c r="U125" i="12"/>
  <c r="BI125" i="12" s="1"/>
  <c r="T125" i="12"/>
  <c r="BH125" i="12" s="1"/>
  <c r="S125" i="12"/>
  <c r="BG125" i="12" s="1"/>
  <c r="R125" i="12"/>
  <c r="BF125" i="12" s="1"/>
  <c r="Q125" i="12"/>
  <c r="BE125" i="12" s="1"/>
  <c r="P125" i="12"/>
  <c r="BD125" i="12" s="1"/>
  <c r="O125" i="12"/>
  <c r="BC125" i="12" s="1"/>
  <c r="AU124" i="12"/>
  <c r="BP124" i="12" s="1"/>
  <c r="AT124" i="12"/>
  <c r="BO124" i="12" s="1"/>
  <c r="AS124" i="12"/>
  <c r="BN124" i="12" s="1"/>
  <c r="AR124" i="12"/>
  <c r="BM124" i="12" s="1"/>
  <c r="AQ124" i="12"/>
  <c r="BL124" i="12" s="1"/>
  <c r="AP124" i="12"/>
  <c r="BK124" i="12" s="1"/>
  <c r="AO124" i="12"/>
  <c r="BJ124" i="12" s="1"/>
  <c r="AC124" i="12"/>
  <c r="AN124" i="12" s="1"/>
  <c r="AB124" i="12"/>
  <c r="AM124" i="12" s="1"/>
  <c r="AA124" i="12"/>
  <c r="AL124" i="12" s="1"/>
  <c r="Z124" i="12"/>
  <c r="AK124" i="12" s="1"/>
  <c r="Y124" i="12"/>
  <c r="AJ124" i="12" s="1"/>
  <c r="X124" i="12"/>
  <c r="AI124" i="12" s="1"/>
  <c r="W124" i="12"/>
  <c r="AH124" i="12" s="1"/>
  <c r="U124" i="12"/>
  <c r="BI124" i="12" s="1"/>
  <c r="T124" i="12"/>
  <c r="BH124" i="12" s="1"/>
  <c r="S124" i="12"/>
  <c r="BG124" i="12" s="1"/>
  <c r="R124" i="12"/>
  <c r="BF124" i="12" s="1"/>
  <c r="Q124" i="12"/>
  <c r="BE124" i="12" s="1"/>
  <c r="P124" i="12"/>
  <c r="BD124" i="12" s="1"/>
  <c r="O124" i="12"/>
  <c r="BC124" i="12" s="1"/>
  <c r="AU123" i="12"/>
  <c r="BP123" i="12" s="1"/>
  <c r="AT123" i="12"/>
  <c r="BO123" i="12" s="1"/>
  <c r="AS123" i="12"/>
  <c r="BN123" i="12" s="1"/>
  <c r="AR123" i="12"/>
  <c r="BM123" i="12" s="1"/>
  <c r="AQ123" i="12"/>
  <c r="BL123" i="12" s="1"/>
  <c r="AP123" i="12"/>
  <c r="BK123" i="12" s="1"/>
  <c r="AO123" i="12"/>
  <c r="BJ123" i="12" s="1"/>
  <c r="AC123" i="12"/>
  <c r="AN123" i="12" s="1"/>
  <c r="AB123" i="12"/>
  <c r="AM123" i="12" s="1"/>
  <c r="AA123" i="12"/>
  <c r="AL123" i="12" s="1"/>
  <c r="Z123" i="12"/>
  <c r="AK123" i="12" s="1"/>
  <c r="Y123" i="12"/>
  <c r="AJ123" i="12" s="1"/>
  <c r="X123" i="12"/>
  <c r="AI123" i="12" s="1"/>
  <c r="W123" i="12"/>
  <c r="AH123" i="12" s="1"/>
  <c r="U123" i="12"/>
  <c r="BI123" i="12" s="1"/>
  <c r="T123" i="12"/>
  <c r="BH123" i="12" s="1"/>
  <c r="S123" i="12"/>
  <c r="BG123" i="12" s="1"/>
  <c r="R123" i="12"/>
  <c r="BF123" i="12" s="1"/>
  <c r="Q123" i="12"/>
  <c r="BE123" i="12" s="1"/>
  <c r="P123" i="12"/>
  <c r="BD123" i="12" s="1"/>
  <c r="O123" i="12"/>
  <c r="BC123" i="12" s="1"/>
  <c r="AU122" i="12"/>
  <c r="BP122" i="12" s="1"/>
  <c r="AT122" i="12"/>
  <c r="BO122" i="12" s="1"/>
  <c r="AS122" i="12"/>
  <c r="BN122" i="12" s="1"/>
  <c r="AR122" i="12"/>
  <c r="BM122" i="12" s="1"/>
  <c r="AQ122" i="12"/>
  <c r="BL122" i="12" s="1"/>
  <c r="AP122" i="12"/>
  <c r="BK122" i="12" s="1"/>
  <c r="AO122" i="12"/>
  <c r="BJ122" i="12" s="1"/>
  <c r="AC122" i="12"/>
  <c r="AN122" i="12" s="1"/>
  <c r="AB122" i="12"/>
  <c r="AM122" i="12" s="1"/>
  <c r="AA122" i="12"/>
  <c r="AL122" i="12" s="1"/>
  <c r="Z122" i="12"/>
  <c r="AK122" i="12" s="1"/>
  <c r="Y122" i="12"/>
  <c r="AJ122" i="12" s="1"/>
  <c r="X122" i="12"/>
  <c r="AI122" i="12" s="1"/>
  <c r="W122" i="12"/>
  <c r="AH122" i="12" s="1"/>
  <c r="U122" i="12"/>
  <c r="BI122" i="12" s="1"/>
  <c r="T122" i="12"/>
  <c r="BH122" i="12" s="1"/>
  <c r="S122" i="12"/>
  <c r="BG122" i="12" s="1"/>
  <c r="R122" i="12"/>
  <c r="BF122" i="12" s="1"/>
  <c r="Q122" i="12"/>
  <c r="BE122" i="12" s="1"/>
  <c r="P122" i="12"/>
  <c r="BD122" i="12" s="1"/>
  <c r="O122" i="12"/>
  <c r="BC122" i="12" s="1"/>
  <c r="AU121" i="12"/>
  <c r="BP121" i="12" s="1"/>
  <c r="AT121" i="12"/>
  <c r="BO121" i="12" s="1"/>
  <c r="AS121" i="12"/>
  <c r="BN121" i="12" s="1"/>
  <c r="AR121" i="12"/>
  <c r="BM121" i="12" s="1"/>
  <c r="AQ121" i="12"/>
  <c r="BL121" i="12" s="1"/>
  <c r="AP121" i="12"/>
  <c r="BK121" i="12" s="1"/>
  <c r="AO121" i="12"/>
  <c r="BJ121" i="12" s="1"/>
  <c r="AC121" i="12"/>
  <c r="AN121" i="12" s="1"/>
  <c r="AB121" i="12"/>
  <c r="AM121" i="12" s="1"/>
  <c r="AA121" i="12"/>
  <c r="AL121" i="12" s="1"/>
  <c r="Z121" i="12"/>
  <c r="AK121" i="12" s="1"/>
  <c r="Y121" i="12"/>
  <c r="AJ121" i="12" s="1"/>
  <c r="X121" i="12"/>
  <c r="AI121" i="12" s="1"/>
  <c r="W121" i="12"/>
  <c r="AH121" i="12" s="1"/>
  <c r="U121" i="12"/>
  <c r="BI121" i="12" s="1"/>
  <c r="T121" i="12"/>
  <c r="BH121" i="12" s="1"/>
  <c r="S121" i="12"/>
  <c r="BG121" i="12" s="1"/>
  <c r="R121" i="12"/>
  <c r="BF121" i="12" s="1"/>
  <c r="Q121" i="12"/>
  <c r="BE121" i="12" s="1"/>
  <c r="P121" i="12"/>
  <c r="BD121" i="12" s="1"/>
  <c r="O121" i="12"/>
  <c r="BC121" i="12" s="1"/>
  <c r="AU120" i="12"/>
  <c r="BP120" i="12" s="1"/>
  <c r="AT120" i="12"/>
  <c r="BO120" i="12" s="1"/>
  <c r="AS120" i="12"/>
  <c r="BN120" i="12" s="1"/>
  <c r="AR120" i="12"/>
  <c r="BM120" i="12" s="1"/>
  <c r="AQ120" i="12"/>
  <c r="BL120" i="12" s="1"/>
  <c r="AP120" i="12"/>
  <c r="BK120" i="12" s="1"/>
  <c r="AO120" i="12"/>
  <c r="BJ120" i="12" s="1"/>
  <c r="AC120" i="12"/>
  <c r="AN120" i="12" s="1"/>
  <c r="AB120" i="12"/>
  <c r="AM120" i="12" s="1"/>
  <c r="AA120" i="12"/>
  <c r="AL120" i="12" s="1"/>
  <c r="Z120" i="12"/>
  <c r="AK120" i="12" s="1"/>
  <c r="Y120" i="12"/>
  <c r="AJ120" i="12" s="1"/>
  <c r="X120" i="12"/>
  <c r="AI120" i="12" s="1"/>
  <c r="W120" i="12"/>
  <c r="AH120" i="12" s="1"/>
  <c r="U120" i="12"/>
  <c r="BI120" i="12" s="1"/>
  <c r="T120" i="12"/>
  <c r="BH120" i="12" s="1"/>
  <c r="S120" i="12"/>
  <c r="BG120" i="12" s="1"/>
  <c r="R120" i="12"/>
  <c r="BF120" i="12" s="1"/>
  <c r="Q120" i="12"/>
  <c r="BE120" i="12" s="1"/>
  <c r="P120" i="12"/>
  <c r="BD120" i="12" s="1"/>
  <c r="O120" i="12"/>
  <c r="BC120" i="12" s="1"/>
  <c r="AU119" i="12"/>
  <c r="BP119" i="12" s="1"/>
  <c r="AT119" i="12"/>
  <c r="BO119" i="12" s="1"/>
  <c r="AS119" i="12"/>
  <c r="BN119" i="12" s="1"/>
  <c r="AR119" i="12"/>
  <c r="BM119" i="12" s="1"/>
  <c r="AQ119" i="12"/>
  <c r="BL119" i="12" s="1"/>
  <c r="AP119" i="12"/>
  <c r="BK119" i="12" s="1"/>
  <c r="AO119" i="12"/>
  <c r="BJ119" i="12" s="1"/>
  <c r="AC119" i="12"/>
  <c r="AN119" i="12" s="1"/>
  <c r="AB119" i="12"/>
  <c r="AM119" i="12" s="1"/>
  <c r="AA119" i="12"/>
  <c r="AL119" i="12" s="1"/>
  <c r="Z119" i="12"/>
  <c r="AK119" i="12" s="1"/>
  <c r="Y119" i="12"/>
  <c r="AJ119" i="12" s="1"/>
  <c r="X119" i="12"/>
  <c r="AI119" i="12" s="1"/>
  <c r="W119" i="12"/>
  <c r="AH119" i="12" s="1"/>
  <c r="U119" i="12"/>
  <c r="BI119" i="12" s="1"/>
  <c r="T119" i="12"/>
  <c r="BH119" i="12" s="1"/>
  <c r="S119" i="12"/>
  <c r="BG119" i="12" s="1"/>
  <c r="R119" i="12"/>
  <c r="BF119" i="12" s="1"/>
  <c r="Q119" i="12"/>
  <c r="BE119" i="12" s="1"/>
  <c r="P119" i="12"/>
  <c r="BD119" i="12" s="1"/>
  <c r="O119" i="12"/>
  <c r="BC119" i="12" s="1"/>
  <c r="AU118" i="12"/>
  <c r="BP118" i="12" s="1"/>
  <c r="AT118" i="12"/>
  <c r="BO118" i="12" s="1"/>
  <c r="AS118" i="12"/>
  <c r="BN118" i="12" s="1"/>
  <c r="AR118" i="12"/>
  <c r="BM118" i="12" s="1"/>
  <c r="AQ118" i="12"/>
  <c r="BL118" i="12" s="1"/>
  <c r="AP118" i="12"/>
  <c r="BK118" i="12" s="1"/>
  <c r="AO118" i="12"/>
  <c r="BJ118" i="12" s="1"/>
  <c r="AC118" i="12"/>
  <c r="AN118" i="12" s="1"/>
  <c r="AB118" i="12"/>
  <c r="AM118" i="12" s="1"/>
  <c r="AA118" i="12"/>
  <c r="AL118" i="12" s="1"/>
  <c r="Z118" i="12"/>
  <c r="AK118" i="12" s="1"/>
  <c r="Y118" i="12"/>
  <c r="AJ118" i="12" s="1"/>
  <c r="X118" i="12"/>
  <c r="AI118" i="12" s="1"/>
  <c r="W118" i="12"/>
  <c r="AH118" i="12" s="1"/>
  <c r="U118" i="12"/>
  <c r="BI118" i="12" s="1"/>
  <c r="T118" i="12"/>
  <c r="BH118" i="12" s="1"/>
  <c r="S118" i="12"/>
  <c r="BG118" i="12" s="1"/>
  <c r="R118" i="12"/>
  <c r="BF118" i="12" s="1"/>
  <c r="Q118" i="12"/>
  <c r="BE118" i="12" s="1"/>
  <c r="P118" i="12"/>
  <c r="BD118" i="12" s="1"/>
  <c r="O118" i="12"/>
  <c r="BC118" i="12" s="1"/>
  <c r="AU117" i="12"/>
  <c r="BP117" i="12" s="1"/>
  <c r="AT117" i="12"/>
  <c r="BO117" i="12" s="1"/>
  <c r="AS117" i="12"/>
  <c r="BN117" i="12" s="1"/>
  <c r="AR117" i="12"/>
  <c r="BM117" i="12" s="1"/>
  <c r="AQ117" i="12"/>
  <c r="BL117" i="12" s="1"/>
  <c r="AP117" i="12"/>
  <c r="BK117" i="12" s="1"/>
  <c r="AO117" i="12"/>
  <c r="BJ117" i="12" s="1"/>
  <c r="AC117" i="12"/>
  <c r="AN117" i="12" s="1"/>
  <c r="AB117" i="12"/>
  <c r="AM117" i="12" s="1"/>
  <c r="AA117" i="12"/>
  <c r="AL117" i="12" s="1"/>
  <c r="Z117" i="12"/>
  <c r="AK117" i="12" s="1"/>
  <c r="Y117" i="12"/>
  <c r="AJ117" i="12" s="1"/>
  <c r="X117" i="12"/>
  <c r="AI117" i="12" s="1"/>
  <c r="W117" i="12"/>
  <c r="AH117" i="12" s="1"/>
  <c r="U117" i="12"/>
  <c r="BI117" i="12" s="1"/>
  <c r="T117" i="12"/>
  <c r="BH117" i="12" s="1"/>
  <c r="S117" i="12"/>
  <c r="BG117" i="12" s="1"/>
  <c r="R117" i="12"/>
  <c r="BF117" i="12" s="1"/>
  <c r="Q117" i="12"/>
  <c r="BE117" i="12" s="1"/>
  <c r="P117" i="12"/>
  <c r="BD117" i="12" s="1"/>
  <c r="O117" i="12"/>
  <c r="BC117" i="12" s="1"/>
  <c r="AU116" i="12"/>
  <c r="BP116" i="12" s="1"/>
  <c r="AT116" i="12"/>
  <c r="BO116" i="12" s="1"/>
  <c r="AS116" i="12"/>
  <c r="BN116" i="12" s="1"/>
  <c r="AR116" i="12"/>
  <c r="BM116" i="12" s="1"/>
  <c r="AQ116" i="12"/>
  <c r="BL116" i="12" s="1"/>
  <c r="AP116" i="12"/>
  <c r="BK116" i="12" s="1"/>
  <c r="AO116" i="12"/>
  <c r="BJ116" i="12" s="1"/>
  <c r="AC116" i="12"/>
  <c r="AN116" i="12" s="1"/>
  <c r="AB116" i="12"/>
  <c r="AM116" i="12" s="1"/>
  <c r="AA116" i="12"/>
  <c r="AL116" i="12" s="1"/>
  <c r="Z116" i="12"/>
  <c r="AK116" i="12" s="1"/>
  <c r="Y116" i="12"/>
  <c r="AJ116" i="12" s="1"/>
  <c r="X116" i="12"/>
  <c r="AI116" i="12" s="1"/>
  <c r="W116" i="12"/>
  <c r="AH116" i="12" s="1"/>
  <c r="U116" i="12"/>
  <c r="BI116" i="12" s="1"/>
  <c r="T116" i="12"/>
  <c r="BH116" i="12" s="1"/>
  <c r="S116" i="12"/>
  <c r="BG116" i="12" s="1"/>
  <c r="R116" i="12"/>
  <c r="BF116" i="12" s="1"/>
  <c r="Q116" i="12"/>
  <c r="BE116" i="12" s="1"/>
  <c r="P116" i="12"/>
  <c r="BD116" i="12" s="1"/>
  <c r="O116" i="12"/>
  <c r="BC116" i="12" s="1"/>
  <c r="AU115" i="12"/>
  <c r="BP115" i="12" s="1"/>
  <c r="AT115" i="12"/>
  <c r="BO115" i="12" s="1"/>
  <c r="AS115" i="12"/>
  <c r="BN115" i="12" s="1"/>
  <c r="AR115" i="12"/>
  <c r="BM115" i="12" s="1"/>
  <c r="AQ115" i="12"/>
  <c r="BL115" i="12" s="1"/>
  <c r="AP115" i="12"/>
  <c r="BK115" i="12" s="1"/>
  <c r="AO115" i="12"/>
  <c r="BJ115" i="12" s="1"/>
  <c r="AC115" i="12"/>
  <c r="AN115" i="12" s="1"/>
  <c r="AB115" i="12"/>
  <c r="AM115" i="12" s="1"/>
  <c r="AA115" i="12"/>
  <c r="AL115" i="12" s="1"/>
  <c r="Z115" i="12"/>
  <c r="AK115" i="12" s="1"/>
  <c r="Y115" i="12"/>
  <c r="AJ115" i="12" s="1"/>
  <c r="X115" i="12"/>
  <c r="AI115" i="12" s="1"/>
  <c r="W115" i="12"/>
  <c r="AH115" i="12" s="1"/>
  <c r="U115" i="12"/>
  <c r="BI115" i="12" s="1"/>
  <c r="T115" i="12"/>
  <c r="BH115" i="12" s="1"/>
  <c r="S115" i="12"/>
  <c r="BG115" i="12" s="1"/>
  <c r="R115" i="12"/>
  <c r="BF115" i="12" s="1"/>
  <c r="Q115" i="12"/>
  <c r="BE115" i="12" s="1"/>
  <c r="P115" i="12"/>
  <c r="BD115" i="12" s="1"/>
  <c r="O115" i="12"/>
  <c r="BC115" i="12" s="1"/>
  <c r="AU114" i="12"/>
  <c r="BP114" i="12" s="1"/>
  <c r="AT114" i="12"/>
  <c r="BO114" i="12" s="1"/>
  <c r="AS114" i="12"/>
  <c r="BN114" i="12" s="1"/>
  <c r="AR114" i="12"/>
  <c r="BM114" i="12" s="1"/>
  <c r="AQ114" i="12"/>
  <c r="BL114" i="12" s="1"/>
  <c r="AP114" i="12"/>
  <c r="BK114" i="12" s="1"/>
  <c r="AO114" i="12"/>
  <c r="BJ114" i="12" s="1"/>
  <c r="AC114" i="12"/>
  <c r="AN114" i="12" s="1"/>
  <c r="AB114" i="12"/>
  <c r="AM114" i="12" s="1"/>
  <c r="AA114" i="12"/>
  <c r="AL114" i="12" s="1"/>
  <c r="Z114" i="12"/>
  <c r="AK114" i="12" s="1"/>
  <c r="Y114" i="12"/>
  <c r="AJ114" i="12" s="1"/>
  <c r="X114" i="12"/>
  <c r="AI114" i="12" s="1"/>
  <c r="W114" i="12"/>
  <c r="AH114" i="12" s="1"/>
  <c r="U114" i="12"/>
  <c r="BI114" i="12" s="1"/>
  <c r="T114" i="12"/>
  <c r="BH114" i="12" s="1"/>
  <c r="S114" i="12"/>
  <c r="BG114" i="12" s="1"/>
  <c r="R114" i="12"/>
  <c r="BF114" i="12" s="1"/>
  <c r="Q114" i="12"/>
  <c r="BE114" i="12" s="1"/>
  <c r="P114" i="12"/>
  <c r="BD114" i="12" s="1"/>
  <c r="O114" i="12"/>
  <c r="BC114" i="12" s="1"/>
  <c r="AU113" i="12"/>
  <c r="BP113" i="12" s="1"/>
  <c r="AT113" i="12"/>
  <c r="BO113" i="12" s="1"/>
  <c r="AS113" i="12"/>
  <c r="BN113" i="12" s="1"/>
  <c r="AR113" i="12"/>
  <c r="BM113" i="12" s="1"/>
  <c r="AQ113" i="12"/>
  <c r="BL113" i="12" s="1"/>
  <c r="AP113" i="12"/>
  <c r="BK113" i="12" s="1"/>
  <c r="AO113" i="12"/>
  <c r="BJ113" i="12" s="1"/>
  <c r="AC113" i="12"/>
  <c r="AN113" i="12" s="1"/>
  <c r="AB113" i="12"/>
  <c r="AM113" i="12" s="1"/>
  <c r="AA113" i="12"/>
  <c r="AL113" i="12" s="1"/>
  <c r="Z113" i="12"/>
  <c r="AK113" i="12" s="1"/>
  <c r="Y113" i="12"/>
  <c r="AJ113" i="12" s="1"/>
  <c r="X113" i="12"/>
  <c r="AI113" i="12" s="1"/>
  <c r="W113" i="12"/>
  <c r="AH113" i="12" s="1"/>
  <c r="U113" i="12"/>
  <c r="BI113" i="12" s="1"/>
  <c r="T113" i="12"/>
  <c r="BH113" i="12" s="1"/>
  <c r="S113" i="12"/>
  <c r="BG113" i="12" s="1"/>
  <c r="R113" i="12"/>
  <c r="BF113" i="12" s="1"/>
  <c r="Q113" i="12"/>
  <c r="BE113" i="12" s="1"/>
  <c r="P113" i="12"/>
  <c r="BD113" i="12" s="1"/>
  <c r="O113" i="12"/>
  <c r="BC113" i="12" s="1"/>
  <c r="AU112" i="12"/>
  <c r="BP112" i="12" s="1"/>
  <c r="AT112" i="12"/>
  <c r="BO112" i="12" s="1"/>
  <c r="AS112" i="12"/>
  <c r="BN112" i="12" s="1"/>
  <c r="AR112" i="12"/>
  <c r="BM112" i="12" s="1"/>
  <c r="AQ112" i="12"/>
  <c r="BL112" i="12" s="1"/>
  <c r="AP112" i="12"/>
  <c r="BK112" i="12" s="1"/>
  <c r="AO112" i="12"/>
  <c r="BJ112" i="12" s="1"/>
  <c r="AC112" i="12"/>
  <c r="AN112" i="12" s="1"/>
  <c r="AB112" i="12"/>
  <c r="AM112" i="12" s="1"/>
  <c r="AA112" i="12"/>
  <c r="AL112" i="12" s="1"/>
  <c r="Z112" i="12"/>
  <c r="AK112" i="12" s="1"/>
  <c r="Y112" i="12"/>
  <c r="AJ112" i="12" s="1"/>
  <c r="X112" i="12"/>
  <c r="AI112" i="12" s="1"/>
  <c r="U112" i="12"/>
  <c r="BI112" i="12" s="1"/>
  <c r="T112" i="12"/>
  <c r="BH112" i="12" s="1"/>
  <c r="S112" i="12"/>
  <c r="BG112" i="12" s="1"/>
  <c r="R112" i="12"/>
  <c r="BF112" i="12" s="1"/>
  <c r="Q112" i="12"/>
  <c r="BE112" i="12" s="1"/>
  <c r="P112" i="12"/>
  <c r="BD112" i="12" s="1"/>
  <c r="AU111" i="12"/>
  <c r="BP111" i="12" s="1"/>
  <c r="AT111" i="12"/>
  <c r="BO111" i="12" s="1"/>
  <c r="AS111" i="12"/>
  <c r="BN111" i="12" s="1"/>
  <c r="AR111" i="12"/>
  <c r="BM111" i="12" s="1"/>
  <c r="AQ111" i="12"/>
  <c r="BL111" i="12" s="1"/>
  <c r="AP111" i="12"/>
  <c r="BK111" i="12" s="1"/>
  <c r="AO111" i="12"/>
  <c r="BJ111" i="12" s="1"/>
  <c r="AC111" i="12"/>
  <c r="AN111" i="12" s="1"/>
  <c r="AB111" i="12"/>
  <c r="AM111" i="12" s="1"/>
  <c r="AA111" i="12"/>
  <c r="AL111" i="12" s="1"/>
  <c r="Z111" i="12"/>
  <c r="AK111" i="12" s="1"/>
  <c r="Y111" i="12"/>
  <c r="AJ111" i="12" s="1"/>
  <c r="X111" i="12"/>
  <c r="AI111" i="12" s="1"/>
  <c r="W111" i="12"/>
  <c r="AH111" i="12" s="1"/>
  <c r="U111" i="12"/>
  <c r="BI111" i="12" s="1"/>
  <c r="T111" i="12"/>
  <c r="BH111" i="12" s="1"/>
  <c r="S111" i="12"/>
  <c r="BG111" i="12" s="1"/>
  <c r="R111" i="12"/>
  <c r="BF111" i="12" s="1"/>
  <c r="Q111" i="12"/>
  <c r="BE111" i="12" s="1"/>
  <c r="P111" i="12"/>
  <c r="BD111" i="12" s="1"/>
  <c r="O111" i="12"/>
  <c r="BC111" i="12" s="1"/>
  <c r="AU110" i="12"/>
  <c r="BP110" i="12" s="1"/>
  <c r="AT110" i="12"/>
  <c r="BO110" i="12" s="1"/>
  <c r="AS110" i="12"/>
  <c r="BN110" i="12" s="1"/>
  <c r="AR110" i="12"/>
  <c r="BM110" i="12" s="1"/>
  <c r="AQ110" i="12"/>
  <c r="BL110" i="12" s="1"/>
  <c r="AP110" i="12"/>
  <c r="BK110" i="12" s="1"/>
  <c r="AO110" i="12"/>
  <c r="BJ110" i="12" s="1"/>
  <c r="AC110" i="12"/>
  <c r="AN110" i="12" s="1"/>
  <c r="AB110" i="12"/>
  <c r="AM110" i="12" s="1"/>
  <c r="AA110" i="12"/>
  <c r="AL110" i="12" s="1"/>
  <c r="Z110" i="12"/>
  <c r="AK110" i="12" s="1"/>
  <c r="Y110" i="12"/>
  <c r="AJ110" i="12" s="1"/>
  <c r="X110" i="12"/>
  <c r="AI110" i="12" s="1"/>
  <c r="W110" i="12"/>
  <c r="AH110" i="12" s="1"/>
  <c r="U110" i="12"/>
  <c r="BI110" i="12" s="1"/>
  <c r="T110" i="12"/>
  <c r="BH110" i="12" s="1"/>
  <c r="S110" i="12"/>
  <c r="BG110" i="12" s="1"/>
  <c r="R110" i="12"/>
  <c r="BF110" i="12" s="1"/>
  <c r="Q110" i="12"/>
  <c r="BE110" i="12" s="1"/>
  <c r="P110" i="12"/>
  <c r="BD110" i="12" s="1"/>
  <c r="O110" i="12"/>
  <c r="BC110" i="12" s="1"/>
  <c r="AU109" i="12"/>
  <c r="BP109" i="12" s="1"/>
  <c r="AT109" i="12"/>
  <c r="BO109" i="12" s="1"/>
  <c r="AS109" i="12"/>
  <c r="BN109" i="12" s="1"/>
  <c r="AR109" i="12"/>
  <c r="BM109" i="12" s="1"/>
  <c r="AQ109" i="12"/>
  <c r="BL109" i="12" s="1"/>
  <c r="AP109" i="12"/>
  <c r="BK109" i="12" s="1"/>
  <c r="AO109" i="12"/>
  <c r="BJ109" i="12" s="1"/>
  <c r="AC109" i="12"/>
  <c r="AN109" i="12" s="1"/>
  <c r="AB109" i="12"/>
  <c r="AM109" i="12" s="1"/>
  <c r="AA109" i="12"/>
  <c r="AL109" i="12" s="1"/>
  <c r="Z109" i="12"/>
  <c r="AK109" i="12" s="1"/>
  <c r="Y109" i="12"/>
  <c r="AJ109" i="12" s="1"/>
  <c r="X109" i="12"/>
  <c r="AI109" i="12" s="1"/>
  <c r="W109" i="12"/>
  <c r="AH109" i="12" s="1"/>
  <c r="U109" i="12"/>
  <c r="BI109" i="12" s="1"/>
  <c r="T109" i="12"/>
  <c r="BH109" i="12" s="1"/>
  <c r="S109" i="12"/>
  <c r="BG109" i="12" s="1"/>
  <c r="R109" i="12"/>
  <c r="BF109" i="12" s="1"/>
  <c r="Q109" i="12"/>
  <c r="BE109" i="12" s="1"/>
  <c r="P109" i="12"/>
  <c r="BD109" i="12" s="1"/>
  <c r="O109" i="12"/>
  <c r="BC109" i="12" s="1"/>
  <c r="AU108" i="12"/>
  <c r="BP108" i="12" s="1"/>
  <c r="AT108" i="12"/>
  <c r="BO108" i="12" s="1"/>
  <c r="AS108" i="12"/>
  <c r="BN108" i="12" s="1"/>
  <c r="AR108" i="12"/>
  <c r="BM108" i="12" s="1"/>
  <c r="AQ108" i="12"/>
  <c r="BL108" i="12" s="1"/>
  <c r="AP108" i="12"/>
  <c r="BK108" i="12" s="1"/>
  <c r="AO108" i="12"/>
  <c r="BJ108" i="12" s="1"/>
  <c r="AC108" i="12"/>
  <c r="AN108" i="12" s="1"/>
  <c r="AB108" i="12"/>
  <c r="AM108" i="12" s="1"/>
  <c r="AA108" i="12"/>
  <c r="AL108" i="12" s="1"/>
  <c r="Z108" i="12"/>
  <c r="AK108" i="12" s="1"/>
  <c r="Y108" i="12"/>
  <c r="AJ108" i="12" s="1"/>
  <c r="U108" i="12"/>
  <c r="BI108" i="12" s="1"/>
  <c r="T108" i="12"/>
  <c r="BH108" i="12" s="1"/>
  <c r="S108" i="12"/>
  <c r="BG108" i="12" s="1"/>
  <c r="BU108" i="12" s="1"/>
  <c r="R108" i="12"/>
  <c r="BF108" i="12" s="1"/>
  <c r="Q108" i="12"/>
  <c r="BE108" i="12" s="1"/>
  <c r="X108" i="12"/>
  <c r="AI108" i="12" s="1"/>
  <c r="O108" i="12"/>
  <c r="BC108" i="12" s="1"/>
  <c r="AU107" i="12"/>
  <c r="BP107" i="12" s="1"/>
  <c r="AT107" i="12"/>
  <c r="BO107" i="12" s="1"/>
  <c r="AS107" i="12"/>
  <c r="BN107" i="12" s="1"/>
  <c r="AR107" i="12"/>
  <c r="BM107" i="12" s="1"/>
  <c r="AQ107" i="12"/>
  <c r="BL107" i="12" s="1"/>
  <c r="AP107" i="12"/>
  <c r="BK107" i="12" s="1"/>
  <c r="AO107" i="12"/>
  <c r="BJ107" i="12" s="1"/>
  <c r="AC107" i="12"/>
  <c r="AN107" i="12" s="1"/>
  <c r="AB107" i="12"/>
  <c r="AM107" i="12" s="1"/>
  <c r="AA107" i="12"/>
  <c r="AL107" i="12" s="1"/>
  <c r="Z107" i="12"/>
  <c r="AK107" i="12" s="1"/>
  <c r="Y107" i="12"/>
  <c r="AJ107" i="12" s="1"/>
  <c r="X107" i="12"/>
  <c r="AI107" i="12" s="1"/>
  <c r="W107" i="12"/>
  <c r="AH107" i="12" s="1"/>
  <c r="U107" i="12"/>
  <c r="BI107" i="12" s="1"/>
  <c r="T107" i="12"/>
  <c r="BH107" i="12" s="1"/>
  <c r="S107" i="12"/>
  <c r="BG107" i="12" s="1"/>
  <c r="R107" i="12"/>
  <c r="BF107" i="12" s="1"/>
  <c r="Q107" i="12"/>
  <c r="BE107" i="12" s="1"/>
  <c r="P107" i="12"/>
  <c r="BD107" i="12" s="1"/>
  <c r="O107" i="12"/>
  <c r="BC107" i="12" s="1"/>
  <c r="AU106" i="12"/>
  <c r="BP106" i="12" s="1"/>
  <c r="AT106" i="12"/>
  <c r="BO106" i="12" s="1"/>
  <c r="AS106" i="12"/>
  <c r="BN106" i="12" s="1"/>
  <c r="AR106" i="12"/>
  <c r="BM106" i="12" s="1"/>
  <c r="AQ106" i="12"/>
  <c r="BL106" i="12" s="1"/>
  <c r="AP106" i="12"/>
  <c r="BK106" i="12" s="1"/>
  <c r="AO106" i="12"/>
  <c r="BJ106" i="12" s="1"/>
  <c r="AC106" i="12"/>
  <c r="AN106" i="12" s="1"/>
  <c r="AB106" i="12"/>
  <c r="AM106" i="12" s="1"/>
  <c r="AA106" i="12"/>
  <c r="AL106" i="12" s="1"/>
  <c r="Z106" i="12"/>
  <c r="AK106" i="12" s="1"/>
  <c r="Y106" i="12"/>
  <c r="AJ106" i="12" s="1"/>
  <c r="X106" i="12"/>
  <c r="AI106" i="12" s="1"/>
  <c r="W106" i="12"/>
  <c r="AH106" i="12" s="1"/>
  <c r="U106" i="12"/>
  <c r="BI106" i="12" s="1"/>
  <c r="T106" i="12"/>
  <c r="BH106" i="12" s="1"/>
  <c r="S106" i="12"/>
  <c r="BG106" i="12" s="1"/>
  <c r="R106" i="12"/>
  <c r="BF106" i="12" s="1"/>
  <c r="Q106" i="12"/>
  <c r="BE106" i="12" s="1"/>
  <c r="P106" i="12"/>
  <c r="BD106" i="12" s="1"/>
  <c r="O106" i="12"/>
  <c r="BC106" i="12" s="1"/>
  <c r="AU105" i="12"/>
  <c r="BP105" i="12" s="1"/>
  <c r="AT105" i="12"/>
  <c r="BO105" i="12" s="1"/>
  <c r="AS105" i="12"/>
  <c r="BN105" i="12" s="1"/>
  <c r="AR105" i="12"/>
  <c r="BM105" i="12" s="1"/>
  <c r="AQ105" i="12"/>
  <c r="BL105" i="12" s="1"/>
  <c r="AP105" i="12"/>
  <c r="BK105" i="12" s="1"/>
  <c r="AO105" i="12"/>
  <c r="BJ105" i="12" s="1"/>
  <c r="AC105" i="12"/>
  <c r="AN105" i="12" s="1"/>
  <c r="AB105" i="12"/>
  <c r="AM105" i="12" s="1"/>
  <c r="AA105" i="12"/>
  <c r="AL105" i="12" s="1"/>
  <c r="Z105" i="12"/>
  <c r="AK105" i="12" s="1"/>
  <c r="Y105" i="12"/>
  <c r="AJ105" i="12" s="1"/>
  <c r="X105" i="12"/>
  <c r="AI105" i="12" s="1"/>
  <c r="W105" i="12"/>
  <c r="AH105" i="12" s="1"/>
  <c r="U105" i="12"/>
  <c r="BI105" i="12" s="1"/>
  <c r="T105" i="12"/>
  <c r="BH105" i="12" s="1"/>
  <c r="S105" i="12"/>
  <c r="BG105" i="12" s="1"/>
  <c r="R105" i="12"/>
  <c r="BF105" i="12" s="1"/>
  <c r="Q105" i="12"/>
  <c r="BE105" i="12" s="1"/>
  <c r="P105" i="12"/>
  <c r="BD105" i="12" s="1"/>
  <c r="O105" i="12"/>
  <c r="BC105" i="12" s="1"/>
  <c r="AU104" i="12"/>
  <c r="BP104" i="12" s="1"/>
  <c r="AT104" i="12"/>
  <c r="BO104" i="12" s="1"/>
  <c r="AS104" i="12"/>
  <c r="BN104" i="12" s="1"/>
  <c r="AR104" i="12"/>
  <c r="BM104" i="12" s="1"/>
  <c r="AQ104" i="12"/>
  <c r="BL104" i="12" s="1"/>
  <c r="AP104" i="12"/>
  <c r="BK104" i="12" s="1"/>
  <c r="AO104" i="12"/>
  <c r="BJ104" i="12" s="1"/>
  <c r="AA104" i="12"/>
  <c r="AL104" i="12" s="1"/>
  <c r="O104" i="12"/>
  <c r="BC104" i="12" s="1"/>
  <c r="AU103" i="12"/>
  <c r="BP103" i="12" s="1"/>
  <c r="AT103" i="12"/>
  <c r="BO103" i="12" s="1"/>
  <c r="AS103" i="12"/>
  <c r="BN103" i="12" s="1"/>
  <c r="AR103" i="12"/>
  <c r="BM103" i="12" s="1"/>
  <c r="AQ103" i="12"/>
  <c r="BL103" i="12" s="1"/>
  <c r="AP103" i="12"/>
  <c r="BK103" i="12" s="1"/>
  <c r="AO103" i="12"/>
  <c r="BJ103" i="12" s="1"/>
  <c r="AC103" i="12"/>
  <c r="AN103" i="12" s="1"/>
  <c r="AB103" i="12"/>
  <c r="AM103" i="12" s="1"/>
  <c r="AA103" i="12"/>
  <c r="AL103" i="12" s="1"/>
  <c r="Z103" i="12"/>
  <c r="AK103" i="12" s="1"/>
  <c r="Y103" i="12"/>
  <c r="AJ103" i="12" s="1"/>
  <c r="X103" i="12"/>
  <c r="AI103" i="12" s="1"/>
  <c r="W103" i="12"/>
  <c r="AH103" i="12" s="1"/>
  <c r="U103" i="12"/>
  <c r="BI103" i="12" s="1"/>
  <c r="T103" i="12"/>
  <c r="BH103" i="12" s="1"/>
  <c r="S103" i="12"/>
  <c r="BG103" i="12" s="1"/>
  <c r="R103" i="12"/>
  <c r="BF103" i="12" s="1"/>
  <c r="Q103" i="12"/>
  <c r="BE103" i="12" s="1"/>
  <c r="P103" i="12"/>
  <c r="BD103" i="12" s="1"/>
  <c r="O103" i="12"/>
  <c r="BC103" i="12" s="1"/>
  <c r="AU102" i="12"/>
  <c r="BP102" i="12" s="1"/>
  <c r="AT102" i="12"/>
  <c r="BO102" i="12" s="1"/>
  <c r="AS102" i="12"/>
  <c r="BN102" i="12" s="1"/>
  <c r="AR102" i="12"/>
  <c r="BM102" i="12" s="1"/>
  <c r="AQ102" i="12"/>
  <c r="BL102" i="12" s="1"/>
  <c r="AP102" i="12"/>
  <c r="BK102" i="12" s="1"/>
  <c r="AO102" i="12"/>
  <c r="BJ102" i="12" s="1"/>
  <c r="AC102" i="12"/>
  <c r="AN102" i="12" s="1"/>
  <c r="AB102" i="12"/>
  <c r="AM102" i="12" s="1"/>
  <c r="AA102" i="12"/>
  <c r="AL102" i="12" s="1"/>
  <c r="Z102" i="12"/>
  <c r="AK102" i="12" s="1"/>
  <c r="Y102" i="12"/>
  <c r="AJ102" i="12" s="1"/>
  <c r="X102" i="12"/>
  <c r="AI102" i="12" s="1"/>
  <c r="W102" i="12"/>
  <c r="AH102" i="12" s="1"/>
  <c r="U102" i="12"/>
  <c r="BI102" i="12" s="1"/>
  <c r="T102" i="12"/>
  <c r="BH102" i="12" s="1"/>
  <c r="S102" i="12"/>
  <c r="BG102" i="12" s="1"/>
  <c r="R102" i="12"/>
  <c r="BF102" i="12" s="1"/>
  <c r="Q102" i="12"/>
  <c r="BE102" i="12" s="1"/>
  <c r="P102" i="12"/>
  <c r="BD102" i="12" s="1"/>
  <c r="O102" i="12"/>
  <c r="BC102" i="12" s="1"/>
  <c r="AU101" i="12"/>
  <c r="BP101" i="12" s="1"/>
  <c r="AT101" i="12"/>
  <c r="BO101" i="12" s="1"/>
  <c r="AS101" i="12"/>
  <c r="BN101" i="12" s="1"/>
  <c r="AR101" i="12"/>
  <c r="BM101" i="12" s="1"/>
  <c r="AQ101" i="12"/>
  <c r="BL101" i="12" s="1"/>
  <c r="AP101" i="12"/>
  <c r="BK101" i="12" s="1"/>
  <c r="AO101" i="12"/>
  <c r="BJ101" i="12" s="1"/>
  <c r="AC101" i="12"/>
  <c r="AN101" i="12" s="1"/>
  <c r="AB101" i="12"/>
  <c r="AM101" i="12" s="1"/>
  <c r="AA101" i="12"/>
  <c r="AL101" i="12" s="1"/>
  <c r="Z101" i="12"/>
  <c r="AK101" i="12" s="1"/>
  <c r="Y101" i="12"/>
  <c r="AJ101" i="12" s="1"/>
  <c r="X101" i="12"/>
  <c r="AI101" i="12" s="1"/>
  <c r="W101" i="12"/>
  <c r="AH101" i="12" s="1"/>
  <c r="U101" i="12"/>
  <c r="BI101" i="12" s="1"/>
  <c r="T101" i="12"/>
  <c r="BH101" i="12" s="1"/>
  <c r="S101" i="12"/>
  <c r="BG101" i="12" s="1"/>
  <c r="R101" i="12"/>
  <c r="BF101" i="12" s="1"/>
  <c r="Q101" i="12"/>
  <c r="BE101" i="12" s="1"/>
  <c r="P101" i="12"/>
  <c r="BD101" i="12" s="1"/>
  <c r="O101" i="12"/>
  <c r="BC101" i="12" s="1"/>
  <c r="AU100" i="12"/>
  <c r="BP100" i="12" s="1"/>
  <c r="AT100" i="12"/>
  <c r="BO100" i="12" s="1"/>
  <c r="AS100" i="12"/>
  <c r="BN100" i="12" s="1"/>
  <c r="AR100" i="12"/>
  <c r="BM100" i="12" s="1"/>
  <c r="AQ100" i="12"/>
  <c r="BL100" i="12" s="1"/>
  <c r="AP100" i="12"/>
  <c r="BK100" i="12" s="1"/>
  <c r="AO100" i="12"/>
  <c r="BJ100" i="12" s="1"/>
  <c r="AC100" i="12"/>
  <c r="AN100" i="12" s="1"/>
  <c r="AB100" i="12"/>
  <c r="AM100" i="12" s="1"/>
  <c r="AA100" i="12"/>
  <c r="AL100" i="12" s="1"/>
  <c r="Z100" i="12"/>
  <c r="AK100" i="12" s="1"/>
  <c r="Y100" i="12"/>
  <c r="AJ100" i="12" s="1"/>
  <c r="X100" i="12"/>
  <c r="AI100" i="12" s="1"/>
  <c r="W100" i="12"/>
  <c r="AH100" i="12" s="1"/>
  <c r="U100" i="12"/>
  <c r="BI100" i="12" s="1"/>
  <c r="T100" i="12"/>
  <c r="BH100" i="12" s="1"/>
  <c r="S100" i="12"/>
  <c r="BG100" i="12" s="1"/>
  <c r="R100" i="12"/>
  <c r="BF100" i="12" s="1"/>
  <c r="Q100" i="12"/>
  <c r="BE100" i="12" s="1"/>
  <c r="P100" i="12"/>
  <c r="BD100" i="12" s="1"/>
  <c r="O100" i="12"/>
  <c r="BC100" i="12" s="1"/>
  <c r="AU99" i="12"/>
  <c r="BP99" i="12" s="1"/>
  <c r="AT99" i="12"/>
  <c r="BO99" i="12" s="1"/>
  <c r="AS99" i="12"/>
  <c r="BN99" i="12" s="1"/>
  <c r="AR99" i="12"/>
  <c r="BM99" i="12" s="1"/>
  <c r="AQ99" i="12"/>
  <c r="BL99" i="12" s="1"/>
  <c r="AP99" i="12"/>
  <c r="BK99" i="12" s="1"/>
  <c r="AO99" i="12"/>
  <c r="BJ99" i="12" s="1"/>
  <c r="AC99" i="12"/>
  <c r="AN99" i="12" s="1"/>
  <c r="AB99" i="12"/>
  <c r="AM99" i="12" s="1"/>
  <c r="AA99" i="12"/>
  <c r="AL99" i="12" s="1"/>
  <c r="Z99" i="12"/>
  <c r="AK99" i="12" s="1"/>
  <c r="Y99" i="12"/>
  <c r="AJ99" i="12" s="1"/>
  <c r="X99" i="12"/>
  <c r="AI99" i="12" s="1"/>
  <c r="W99" i="12"/>
  <c r="AH99" i="12" s="1"/>
  <c r="U99" i="12"/>
  <c r="BI99" i="12" s="1"/>
  <c r="T99" i="12"/>
  <c r="BH99" i="12" s="1"/>
  <c r="S99" i="12"/>
  <c r="BG99" i="12" s="1"/>
  <c r="R99" i="12"/>
  <c r="BF99" i="12" s="1"/>
  <c r="Q99" i="12"/>
  <c r="BE99" i="12" s="1"/>
  <c r="P99" i="12"/>
  <c r="BD99" i="12" s="1"/>
  <c r="O99" i="12"/>
  <c r="BC99" i="12" s="1"/>
  <c r="AU98" i="12"/>
  <c r="BP98" i="12" s="1"/>
  <c r="AT98" i="12"/>
  <c r="BO98" i="12" s="1"/>
  <c r="AS98" i="12"/>
  <c r="BN98" i="12" s="1"/>
  <c r="AR98" i="12"/>
  <c r="BM98" i="12" s="1"/>
  <c r="AQ98" i="12"/>
  <c r="BL98" i="12" s="1"/>
  <c r="AP98" i="12"/>
  <c r="BK98" i="12" s="1"/>
  <c r="AO98" i="12"/>
  <c r="BJ98" i="12" s="1"/>
  <c r="AC98" i="12"/>
  <c r="AN98" i="12" s="1"/>
  <c r="AB98" i="12"/>
  <c r="AM98" i="12" s="1"/>
  <c r="AA98" i="12"/>
  <c r="AL98" i="12" s="1"/>
  <c r="Z98" i="12"/>
  <c r="AK98" i="12" s="1"/>
  <c r="Y98" i="12"/>
  <c r="AJ98" i="12" s="1"/>
  <c r="X98" i="12"/>
  <c r="AI98" i="12" s="1"/>
  <c r="W98" i="12"/>
  <c r="AH98" i="12" s="1"/>
  <c r="U98" i="12"/>
  <c r="BI98" i="12" s="1"/>
  <c r="T98" i="12"/>
  <c r="BH98" i="12" s="1"/>
  <c r="S98" i="12"/>
  <c r="BG98" i="12" s="1"/>
  <c r="R98" i="12"/>
  <c r="BF98" i="12" s="1"/>
  <c r="Q98" i="12"/>
  <c r="BE98" i="12" s="1"/>
  <c r="P98" i="12"/>
  <c r="BD98" i="12" s="1"/>
  <c r="O98" i="12"/>
  <c r="BC98" i="12" s="1"/>
  <c r="AU97" i="12"/>
  <c r="BP97" i="12" s="1"/>
  <c r="AT97" i="12"/>
  <c r="BO97" i="12" s="1"/>
  <c r="AS97" i="12"/>
  <c r="BN97" i="12" s="1"/>
  <c r="AR97" i="12"/>
  <c r="BM97" i="12" s="1"/>
  <c r="AQ97" i="12"/>
  <c r="BL97" i="12" s="1"/>
  <c r="AP97" i="12"/>
  <c r="BK97" i="12" s="1"/>
  <c r="AO97" i="12"/>
  <c r="BJ97" i="12" s="1"/>
  <c r="AC97" i="12"/>
  <c r="AN97" i="12" s="1"/>
  <c r="AB97" i="12"/>
  <c r="AM97" i="12" s="1"/>
  <c r="AA97" i="12"/>
  <c r="AL97" i="12" s="1"/>
  <c r="Z97" i="12"/>
  <c r="AK97" i="12" s="1"/>
  <c r="Y97" i="12"/>
  <c r="AJ97" i="12" s="1"/>
  <c r="X97" i="12"/>
  <c r="AI97" i="12" s="1"/>
  <c r="W97" i="12"/>
  <c r="AH97" i="12" s="1"/>
  <c r="U97" i="12"/>
  <c r="BI97" i="12" s="1"/>
  <c r="T97" i="12"/>
  <c r="BH97" i="12" s="1"/>
  <c r="S97" i="12"/>
  <c r="BG97" i="12" s="1"/>
  <c r="R97" i="12"/>
  <c r="BF97" i="12" s="1"/>
  <c r="Q97" i="12"/>
  <c r="BE97" i="12" s="1"/>
  <c r="P97" i="12"/>
  <c r="BD97" i="12" s="1"/>
  <c r="O97" i="12"/>
  <c r="BC97" i="12" s="1"/>
  <c r="AU96" i="12"/>
  <c r="BP96" i="12" s="1"/>
  <c r="AT96" i="12"/>
  <c r="BO96" i="12" s="1"/>
  <c r="AS96" i="12"/>
  <c r="BN96" i="12" s="1"/>
  <c r="AR96" i="12"/>
  <c r="BM96" i="12" s="1"/>
  <c r="AQ96" i="12"/>
  <c r="BL96" i="12" s="1"/>
  <c r="AP96" i="12"/>
  <c r="BK96" i="12" s="1"/>
  <c r="AO96" i="12"/>
  <c r="BJ96" i="12" s="1"/>
  <c r="AC96" i="12"/>
  <c r="AN96" i="12" s="1"/>
  <c r="AB96" i="12"/>
  <c r="AM96" i="12" s="1"/>
  <c r="AA96" i="12"/>
  <c r="AL96" i="12" s="1"/>
  <c r="Z96" i="12"/>
  <c r="AK96" i="12" s="1"/>
  <c r="Y96" i="12"/>
  <c r="AJ96" i="12" s="1"/>
  <c r="X96" i="12"/>
  <c r="AI96" i="12" s="1"/>
  <c r="W96" i="12"/>
  <c r="AH96" i="12" s="1"/>
  <c r="U96" i="12"/>
  <c r="BI96" i="12" s="1"/>
  <c r="T96" i="12"/>
  <c r="BH96" i="12" s="1"/>
  <c r="S96" i="12"/>
  <c r="BG96" i="12" s="1"/>
  <c r="R96" i="12"/>
  <c r="BF96" i="12" s="1"/>
  <c r="Q96" i="12"/>
  <c r="BE96" i="12" s="1"/>
  <c r="P96" i="12"/>
  <c r="BD96" i="12" s="1"/>
  <c r="O96" i="12"/>
  <c r="BC96" i="12" s="1"/>
  <c r="AU95" i="12"/>
  <c r="BP95" i="12" s="1"/>
  <c r="AT95" i="12"/>
  <c r="BO95" i="12" s="1"/>
  <c r="AS95" i="12"/>
  <c r="BN95" i="12" s="1"/>
  <c r="AR95" i="12"/>
  <c r="BM95" i="12" s="1"/>
  <c r="AQ95" i="12"/>
  <c r="BL95" i="12" s="1"/>
  <c r="AP95" i="12"/>
  <c r="BK95" i="12" s="1"/>
  <c r="AO95" i="12"/>
  <c r="BJ95" i="12" s="1"/>
  <c r="AC95" i="12"/>
  <c r="AN95" i="12" s="1"/>
  <c r="AB95" i="12"/>
  <c r="AM95" i="12" s="1"/>
  <c r="AA95" i="12"/>
  <c r="AL95" i="12" s="1"/>
  <c r="Z95" i="12"/>
  <c r="AK95" i="12" s="1"/>
  <c r="Y95" i="12"/>
  <c r="AJ95" i="12" s="1"/>
  <c r="X95" i="12"/>
  <c r="AI95" i="12" s="1"/>
  <c r="W95" i="12"/>
  <c r="AH95" i="12" s="1"/>
  <c r="U95" i="12"/>
  <c r="BI95" i="12" s="1"/>
  <c r="T95" i="12"/>
  <c r="BH95" i="12" s="1"/>
  <c r="S95" i="12"/>
  <c r="BG95" i="12" s="1"/>
  <c r="R95" i="12"/>
  <c r="BF95" i="12" s="1"/>
  <c r="Q95" i="12"/>
  <c r="BE95" i="12" s="1"/>
  <c r="P95" i="12"/>
  <c r="BD95" i="12" s="1"/>
  <c r="O95" i="12"/>
  <c r="BC95" i="12" s="1"/>
  <c r="AU94" i="12"/>
  <c r="BP94" i="12" s="1"/>
  <c r="AT94" i="12"/>
  <c r="BO94" i="12" s="1"/>
  <c r="AS94" i="12"/>
  <c r="BN94" i="12" s="1"/>
  <c r="AR94" i="12"/>
  <c r="BM94" i="12" s="1"/>
  <c r="AQ94" i="12"/>
  <c r="BL94" i="12" s="1"/>
  <c r="AP94" i="12"/>
  <c r="BK94" i="12" s="1"/>
  <c r="AO94" i="12"/>
  <c r="BJ94" i="12" s="1"/>
  <c r="AC94" i="12"/>
  <c r="AN94" i="12" s="1"/>
  <c r="AB94" i="12"/>
  <c r="AM94" i="12" s="1"/>
  <c r="AA94" i="12"/>
  <c r="AL94" i="12" s="1"/>
  <c r="Z94" i="12"/>
  <c r="AK94" i="12" s="1"/>
  <c r="Y94" i="12"/>
  <c r="AJ94" i="12" s="1"/>
  <c r="X94" i="12"/>
  <c r="AI94" i="12" s="1"/>
  <c r="W94" i="12"/>
  <c r="AH94" i="12" s="1"/>
  <c r="U94" i="12"/>
  <c r="BI94" i="12" s="1"/>
  <c r="T94" i="12"/>
  <c r="BH94" i="12" s="1"/>
  <c r="S94" i="12"/>
  <c r="BG94" i="12" s="1"/>
  <c r="R94" i="12"/>
  <c r="BF94" i="12" s="1"/>
  <c r="Q94" i="12"/>
  <c r="BE94" i="12" s="1"/>
  <c r="P94" i="12"/>
  <c r="BD94" i="12" s="1"/>
  <c r="O94" i="12"/>
  <c r="BC94" i="12" s="1"/>
  <c r="AU93" i="12"/>
  <c r="BP93" i="12" s="1"/>
  <c r="AT93" i="12"/>
  <c r="BO93" i="12" s="1"/>
  <c r="AS93" i="12"/>
  <c r="BN93" i="12" s="1"/>
  <c r="AR93" i="12"/>
  <c r="BM93" i="12" s="1"/>
  <c r="AQ93" i="12"/>
  <c r="BL93" i="12" s="1"/>
  <c r="AP93" i="12"/>
  <c r="BK93" i="12" s="1"/>
  <c r="AO93" i="12"/>
  <c r="BJ93" i="12" s="1"/>
  <c r="AC93" i="12"/>
  <c r="AN93" i="12" s="1"/>
  <c r="AB93" i="12"/>
  <c r="AM93" i="12" s="1"/>
  <c r="AA93" i="12"/>
  <c r="AL93" i="12" s="1"/>
  <c r="Z93" i="12"/>
  <c r="AK93" i="12" s="1"/>
  <c r="Y93" i="12"/>
  <c r="AJ93" i="12" s="1"/>
  <c r="X93" i="12"/>
  <c r="AI93" i="12" s="1"/>
  <c r="W93" i="12"/>
  <c r="AH93" i="12" s="1"/>
  <c r="U93" i="12"/>
  <c r="BI93" i="12" s="1"/>
  <c r="T93" i="12"/>
  <c r="BH93" i="12" s="1"/>
  <c r="S93" i="12"/>
  <c r="BG93" i="12" s="1"/>
  <c r="R93" i="12"/>
  <c r="BF93" i="12" s="1"/>
  <c r="Q93" i="12"/>
  <c r="BE93" i="12" s="1"/>
  <c r="P93" i="12"/>
  <c r="BD93" i="12" s="1"/>
  <c r="O93" i="12"/>
  <c r="BC93" i="12" s="1"/>
  <c r="AU92" i="12"/>
  <c r="BP92" i="12" s="1"/>
  <c r="AT92" i="12"/>
  <c r="BO92" i="12" s="1"/>
  <c r="AS92" i="12"/>
  <c r="BN92" i="12" s="1"/>
  <c r="AR92" i="12"/>
  <c r="BM92" i="12" s="1"/>
  <c r="AQ92" i="12"/>
  <c r="BL92" i="12" s="1"/>
  <c r="AP92" i="12"/>
  <c r="BK92" i="12" s="1"/>
  <c r="AO92" i="12"/>
  <c r="BJ92" i="12" s="1"/>
  <c r="AC92" i="12"/>
  <c r="AN92" i="12" s="1"/>
  <c r="AB92" i="12"/>
  <c r="AM92" i="12" s="1"/>
  <c r="AA92" i="12"/>
  <c r="AL92" i="12" s="1"/>
  <c r="Z92" i="12"/>
  <c r="AK92" i="12" s="1"/>
  <c r="Y92" i="12"/>
  <c r="AJ92" i="12" s="1"/>
  <c r="X92" i="12"/>
  <c r="AI92" i="12" s="1"/>
  <c r="W92" i="12"/>
  <c r="AH92" i="12" s="1"/>
  <c r="U92" i="12"/>
  <c r="BI92" i="12" s="1"/>
  <c r="T92" i="12"/>
  <c r="BH92" i="12" s="1"/>
  <c r="S92" i="12"/>
  <c r="BG92" i="12" s="1"/>
  <c r="R92" i="12"/>
  <c r="BF92" i="12" s="1"/>
  <c r="Q92" i="12"/>
  <c r="BE92" i="12" s="1"/>
  <c r="P92" i="12"/>
  <c r="BD92" i="12" s="1"/>
  <c r="O92" i="12"/>
  <c r="BC92" i="12" s="1"/>
  <c r="AU91" i="12"/>
  <c r="BP91" i="12" s="1"/>
  <c r="AT91" i="12"/>
  <c r="BO91" i="12" s="1"/>
  <c r="AS91" i="12"/>
  <c r="BN91" i="12" s="1"/>
  <c r="AR91" i="12"/>
  <c r="BM91" i="12" s="1"/>
  <c r="AQ91" i="12"/>
  <c r="BL91" i="12" s="1"/>
  <c r="AP91" i="12"/>
  <c r="BK91" i="12" s="1"/>
  <c r="AO91" i="12"/>
  <c r="BJ91" i="12" s="1"/>
  <c r="AC91" i="12"/>
  <c r="AN91" i="12" s="1"/>
  <c r="AB91" i="12"/>
  <c r="AM91" i="12" s="1"/>
  <c r="AA91" i="12"/>
  <c r="AL91" i="12" s="1"/>
  <c r="Z91" i="12"/>
  <c r="AK91" i="12" s="1"/>
  <c r="Y91" i="12"/>
  <c r="AJ91" i="12" s="1"/>
  <c r="X91" i="12"/>
  <c r="AI91" i="12" s="1"/>
  <c r="W91" i="12"/>
  <c r="AH91" i="12" s="1"/>
  <c r="U91" i="12"/>
  <c r="BI91" i="12" s="1"/>
  <c r="T91" i="12"/>
  <c r="BH91" i="12" s="1"/>
  <c r="S91" i="12"/>
  <c r="BG91" i="12" s="1"/>
  <c r="R91" i="12"/>
  <c r="BF91" i="12" s="1"/>
  <c r="Q91" i="12"/>
  <c r="BE91" i="12" s="1"/>
  <c r="P91" i="12"/>
  <c r="BD91" i="12" s="1"/>
  <c r="O91" i="12"/>
  <c r="BC91" i="12" s="1"/>
  <c r="AU90" i="12"/>
  <c r="BP90" i="12" s="1"/>
  <c r="AT90" i="12"/>
  <c r="BO90" i="12" s="1"/>
  <c r="AS90" i="12"/>
  <c r="BN90" i="12" s="1"/>
  <c r="AR90" i="12"/>
  <c r="BM90" i="12" s="1"/>
  <c r="AQ90" i="12"/>
  <c r="BL90" i="12" s="1"/>
  <c r="AP90" i="12"/>
  <c r="BK90" i="12" s="1"/>
  <c r="AO90" i="12"/>
  <c r="BJ90" i="12" s="1"/>
  <c r="AC90" i="12"/>
  <c r="AN90" i="12" s="1"/>
  <c r="AB90" i="12"/>
  <c r="AM90" i="12" s="1"/>
  <c r="AA90" i="12"/>
  <c r="AL90" i="12" s="1"/>
  <c r="Z90" i="12"/>
  <c r="AK90" i="12" s="1"/>
  <c r="Y90" i="12"/>
  <c r="AJ90" i="12" s="1"/>
  <c r="X90" i="12"/>
  <c r="AI90" i="12" s="1"/>
  <c r="W90" i="12"/>
  <c r="AH90" i="12" s="1"/>
  <c r="U90" i="12"/>
  <c r="BI90" i="12" s="1"/>
  <c r="T90" i="12"/>
  <c r="BH90" i="12" s="1"/>
  <c r="S90" i="12"/>
  <c r="BG90" i="12" s="1"/>
  <c r="R90" i="12"/>
  <c r="BF90" i="12" s="1"/>
  <c r="Q90" i="12"/>
  <c r="BE90" i="12" s="1"/>
  <c r="P90" i="12"/>
  <c r="BD90" i="12" s="1"/>
  <c r="O90" i="12"/>
  <c r="BC90" i="12" s="1"/>
  <c r="AU89" i="12"/>
  <c r="BP89" i="12" s="1"/>
  <c r="AT89" i="12"/>
  <c r="BO89" i="12" s="1"/>
  <c r="AS89" i="12"/>
  <c r="BN89" i="12" s="1"/>
  <c r="AR89" i="12"/>
  <c r="BM89" i="12" s="1"/>
  <c r="AQ89" i="12"/>
  <c r="BL89" i="12" s="1"/>
  <c r="AP89" i="12"/>
  <c r="BK89" i="12" s="1"/>
  <c r="AO89" i="12"/>
  <c r="BJ89" i="12" s="1"/>
  <c r="AC89" i="12"/>
  <c r="AN89" i="12" s="1"/>
  <c r="AB89" i="12"/>
  <c r="AM89" i="12" s="1"/>
  <c r="AA89" i="12"/>
  <c r="AL89" i="12" s="1"/>
  <c r="Z89" i="12"/>
  <c r="AK89" i="12" s="1"/>
  <c r="Y89" i="12"/>
  <c r="AJ89" i="12" s="1"/>
  <c r="X89" i="12"/>
  <c r="AI89" i="12" s="1"/>
  <c r="W89" i="12"/>
  <c r="AH89" i="12" s="1"/>
  <c r="U89" i="12"/>
  <c r="BI89" i="12" s="1"/>
  <c r="T89" i="12"/>
  <c r="BH89" i="12" s="1"/>
  <c r="S89" i="12"/>
  <c r="BG89" i="12" s="1"/>
  <c r="R89" i="12"/>
  <c r="BF89" i="12" s="1"/>
  <c r="Q89" i="12"/>
  <c r="BE89" i="12" s="1"/>
  <c r="P89" i="12"/>
  <c r="BD89" i="12" s="1"/>
  <c r="O89" i="12"/>
  <c r="BC89" i="12" s="1"/>
  <c r="AU52" i="12"/>
  <c r="BP52" i="12" s="1"/>
  <c r="AT52" i="12"/>
  <c r="BO52" i="12" s="1"/>
  <c r="AS52" i="12"/>
  <c r="BN52" i="12" s="1"/>
  <c r="AR52" i="12"/>
  <c r="BM52" i="12" s="1"/>
  <c r="AQ52" i="12"/>
  <c r="BL52" i="12" s="1"/>
  <c r="AP52" i="12"/>
  <c r="BK52" i="12" s="1"/>
  <c r="AO52" i="12"/>
  <c r="AV52" i="12" s="1"/>
  <c r="AC52" i="12"/>
  <c r="AN52" i="12" s="1"/>
  <c r="AB52" i="12"/>
  <c r="AM52" i="12" s="1"/>
  <c r="AA52" i="12"/>
  <c r="AL52" i="12" s="1"/>
  <c r="Z52" i="12"/>
  <c r="AK52" i="12" s="1"/>
  <c r="Y52" i="12"/>
  <c r="AJ52" i="12" s="1"/>
  <c r="X52" i="12"/>
  <c r="AI52" i="12" s="1"/>
  <c r="BI52" i="12"/>
  <c r="BH52" i="12"/>
  <c r="BG52" i="12"/>
  <c r="BU52" i="12" s="1"/>
  <c r="BF52" i="12"/>
  <c r="BE52" i="12"/>
  <c r="BD52" i="12"/>
  <c r="O52" i="12"/>
  <c r="BC52" i="12" s="1"/>
  <c r="AU51" i="12"/>
  <c r="BP51" i="12" s="1"/>
  <c r="AT51" i="12"/>
  <c r="BO51" i="12" s="1"/>
  <c r="AS51" i="12"/>
  <c r="BN51" i="12" s="1"/>
  <c r="AR51" i="12"/>
  <c r="BM51" i="12" s="1"/>
  <c r="AQ51" i="12"/>
  <c r="BL51" i="12" s="1"/>
  <c r="AP51" i="12"/>
  <c r="BK51" i="12" s="1"/>
  <c r="AO51" i="12"/>
  <c r="BJ51" i="12" s="1"/>
  <c r="AC51" i="12"/>
  <c r="AN51" i="12" s="1"/>
  <c r="AB51" i="12"/>
  <c r="AM51" i="12" s="1"/>
  <c r="AA51" i="12"/>
  <c r="AL51" i="12" s="1"/>
  <c r="Z51" i="12"/>
  <c r="AK51" i="12" s="1"/>
  <c r="Y51" i="12"/>
  <c r="AJ51" i="12" s="1"/>
  <c r="X51" i="12"/>
  <c r="AI51" i="12" s="1"/>
  <c r="W51" i="12"/>
  <c r="AH51" i="12" s="1"/>
  <c r="U51" i="12"/>
  <c r="BI51" i="12" s="1"/>
  <c r="T51" i="12"/>
  <c r="BH51" i="12" s="1"/>
  <c r="S51" i="12"/>
  <c r="BG51" i="12" s="1"/>
  <c r="R51" i="12"/>
  <c r="BF51" i="12" s="1"/>
  <c r="Q51" i="12"/>
  <c r="BE51" i="12" s="1"/>
  <c r="P51" i="12"/>
  <c r="BD51" i="12" s="1"/>
  <c r="O51" i="12"/>
  <c r="BC51" i="12" s="1"/>
  <c r="AU50" i="12"/>
  <c r="BP50" i="12" s="1"/>
  <c r="AT50" i="12"/>
  <c r="BO50" i="12" s="1"/>
  <c r="AS50" i="12"/>
  <c r="BN50" i="12" s="1"/>
  <c r="AR50" i="12"/>
  <c r="BM50" i="12" s="1"/>
  <c r="AQ50" i="12"/>
  <c r="BL50" i="12" s="1"/>
  <c r="AP50" i="12"/>
  <c r="BK50" i="12" s="1"/>
  <c r="AO50" i="12"/>
  <c r="BJ50" i="12" s="1"/>
  <c r="AC50" i="12"/>
  <c r="AN50" i="12" s="1"/>
  <c r="AB50" i="12"/>
  <c r="AM50" i="12" s="1"/>
  <c r="AA50" i="12"/>
  <c r="AL50" i="12" s="1"/>
  <c r="Z50" i="12"/>
  <c r="AK50" i="12" s="1"/>
  <c r="Y50" i="12"/>
  <c r="AJ50" i="12" s="1"/>
  <c r="X50" i="12"/>
  <c r="AI50" i="12" s="1"/>
  <c r="W50" i="12"/>
  <c r="AH50" i="12" s="1"/>
  <c r="U50" i="12"/>
  <c r="BI50" i="12" s="1"/>
  <c r="T50" i="12"/>
  <c r="BH50" i="12" s="1"/>
  <c r="S50" i="12"/>
  <c r="BG50" i="12" s="1"/>
  <c r="R50" i="12"/>
  <c r="BF50" i="12" s="1"/>
  <c r="Q50" i="12"/>
  <c r="BE50" i="12" s="1"/>
  <c r="P50" i="12"/>
  <c r="BD50" i="12" s="1"/>
  <c r="O50" i="12"/>
  <c r="BC50" i="12" s="1"/>
  <c r="AU49" i="12"/>
  <c r="BP49" i="12" s="1"/>
  <c r="AT49" i="12"/>
  <c r="BO49" i="12" s="1"/>
  <c r="AS49" i="12"/>
  <c r="BN49" i="12" s="1"/>
  <c r="AR49" i="12"/>
  <c r="BM49" i="12" s="1"/>
  <c r="AQ49" i="12"/>
  <c r="BL49" i="12" s="1"/>
  <c r="AP49" i="12"/>
  <c r="BK49" i="12" s="1"/>
  <c r="AO49" i="12"/>
  <c r="BJ49" i="12" s="1"/>
  <c r="AC49" i="12"/>
  <c r="AN49" i="12" s="1"/>
  <c r="AB49" i="12"/>
  <c r="AM49" i="12" s="1"/>
  <c r="AA49" i="12"/>
  <c r="AL49" i="12" s="1"/>
  <c r="Z49" i="12"/>
  <c r="AK49" i="12" s="1"/>
  <c r="Y49" i="12"/>
  <c r="AJ49" i="12" s="1"/>
  <c r="X49" i="12"/>
  <c r="AI49" i="12" s="1"/>
  <c r="W49" i="12"/>
  <c r="AH49" i="12" s="1"/>
  <c r="U49" i="12"/>
  <c r="BI49" i="12" s="1"/>
  <c r="T49" i="12"/>
  <c r="BH49" i="12" s="1"/>
  <c r="S49" i="12"/>
  <c r="BG49" i="12" s="1"/>
  <c r="R49" i="12"/>
  <c r="BF49" i="12" s="1"/>
  <c r="Q49" i="12"/>
  <c r="BE49" i="12" s="1"/>
  <c r="P49" i="12"/>
  <c r="BD49" i="12" s="1"/>
  <c r="O49" i="12"/>
  <c r="BC49" i="12" s="1"/>
  <c r="AU48" i="12"/>
  <c r="BP48" i="12" s="1"/>
  <c r="AT48" i="12"/>
  <c r="BO48" i="12" s="1"/>
  <c r="AS48" i="12"/>
  <c r="BN48" i="12" s="1"/>
  <c r="AR48" i="12"/>
  <c r="BM48" i="12" s="1"/>
  <c r="AQ48" i="12"/>
  <c r="BL48" i="12" s="1"/>
  <c r="AP48" i="12"/>
  <c r="BK48" i="12" s="1"/>
  <c r="AO48" i="12"/>
  <c r="BJ48" i="12" s="1"/>
  <c r="AC48" i="12"/>
  <c r="AN48" i="12" s="1"/>
  <c r="AB48" i="12"/>
  <c r="AM48" i="12" s="1"/>
  <c r="AA48" i="12"/>
  <c r="AL48" i="12" s="1"/>
  <c r="Z48" i="12"/>
  <c r="AK48" i="12" s="1"/>
  <c r="Y48" i="12"/>
  <c r="AJ48" i="12" s="1"/>
  <c r="X48" i="12"/>
  <c r="AI48" i="12" s="1"/>
  <c r="W48" i="12"/>
  <c r="AH48" i="12" s="1"/>
  <c r="U48" i="12"/>
  <c r="BI48" i="12" s="1"/>
  <c r="T48" i="12"/>
  <c r="BH48" i="12" s="1"/>
  <c r="S48" i="12"/>
  <c r="BG48" i="12" s="1"/>
  <c r="R48" i="12"/>
  <c r="BF48" i="12" s="1"/>
  <c r="Q48" i="12"/>
  <c r="BE48" i="12" s="1"/>
  <c r="P48" i="12"/>
  <c r="BD48" i="12" s="1"/>
  <c r="O48" i="12"/>
  <c r="BC48" i="12" s="1"/>
  <c r="AU47" i="12"/>
  <c r="BP47" i="12" s="1"/>
  <c r="AT47" i="12"/>
  <c r="BO47" i="12" s="1"/>
  <c r="AS47" i="12"/>
  <c r="BN47" i="12" s="1"/>
  <c r="AR47" i="12"/>
  <c r="BM47" i="12" s="1"/>
  <c r="AQ47" i="12"/>
  <c r="BL47" i="12" s="1"/>
  <c r="AP47" i="12"/>
  <c r="BK47" i="12" s="1"/>
  <c r="AO47" i="12"/>
  <c r="BJ47" i="12" s="1"/>
  <c r="AC47" i="12"/>
  <c r="AN47" i="12" s="1"/>
  <c r="AB47" i="12"/>
  <c r="AM47" i="12" s="1"/>
  <c r="AA47" i="12"/>
  <c r="AL47" i="12" s="1"/>
  <c r="Z47" i="12"/>
  <c r="AK47" i="12" s="1"/>
  <c r="Y47" i="12"/>
  <c r="AJ47" i="12" s="1"/>
  <c r="X47" i="12"/>
  <c r="AI47" i="12" s="1"/>
  <c r="W47" i="12"/>
  <c r="AH47" i="12" s="1"/>
  <c r="U47" i="12"/>
  <c r="BI47" i="12" s="1"/>
  <c r="T47" i="12"/>
  <c r="BH47" i="12" s="1"/>
  <c r="S47" i="12"/>
  <c r="BG47" i="12" s="1"/>
  <c r="R47" i="12"/>
  <c r="BF47" i="12" s="1"/>
  <c r="Q47" i="12"/>
  <c r="BE47" i="12" s="1"/>
  <c r="P47" i="12"/>
  <c r="BD47" i="12" s="1"/>
  <c r="O47" i="12"/>
  <c r="BC47" i="12" s="1"/>
  <c r="AU46" i="12"/>
  <c r="BP46" i="12" s="1"/>
  <c r="AT46" i="12"/>
  <c r="BO46" i="12" s="1"/>
  <c r="AS46" i="12"/>
  <c r="BN46" i="12" s="1"/>
  <c r="AR46" i="12"/>
  <c r="BM46" i="12" s="1"/>
  <c r="AQ46" i="12"/>
  <c r="BL46" i="12" s="1"/>
  <c r="AP46" i="12"/>
  <c r="BK46" i="12" s="1"/>
  <c r="AO46" i="12"/>
  <c r="BJ46" i="12" s="1"/>
  <c r="AC46" i="12"/>
  <c r="AN46" i="12" s="1"/>
  <c r="AB46" i="12"/>
  <c r="AM46" i="12" s="1"/>
  <c r="AA46" i="12"/>
  <c r="AL46" i="12" s="1"/>
  <c r="Z46" i="12"/>
  <c r="AK46" i="12" s="1"/>
  <c r="Y46" i="12"/>
  <c r="AJ46" i="12" s="1"/>
  <c r="X46" i="12"/>
  <c r="AI46" i="12" s="1"/>
  <c r="W46" i="12"/>
  <c r="AH46" i="12" s="1"/>
  <c r="U46" i="12"/>
  <c r="BI46" i="12" s="1"/>
  <c r="T46" i="12"/>
  <c r="BH46" i="12" s="1"/>
  <c r="S46" i="12"/>
  <c r="BG46" i="12" s="1"/>
  <c r="R46" i="12"/>
  <c r="BF46" i="12" s="1"/>
  <c r="Q46" i="12"/>
  <c r="BE46" i="12" s="1"/>
  <c r="P46" i="12"/>
  <c r="BD46" i="12" s="1"/>
  <c r="O46" i="12"/>
  <c r="BC46" i="12" s="1"/>
  <c r="AU45" i="12"/>
  <c r="BP45" i="12" s="1"/>
  <c r="AT45" i="12"/>
  <c r="BO45" i="12" s="1"/>
  <c r="AS45" i="12"/>
  <c r="BN45" i="12" s="1"/>
  <c r="AR45" i="12"/>
  <c r="BM45" i="12" s="1"/>
  <c r="AQ45" i="12"/>
  <c r="BL45" i="12" s="1"/>
  <c r="AP45" i="12"/>
  <c r="BK45" i="12" s="1"/>
  <c r="AO45" i="12"/>
  <c r="BJ45" i="12" s="1"/>
  <c r="AC45" i="12"/>
  <c r="AN45" i="12" s="1"/>
  <c r="AB45" i="12"/>
  <c r="AM45" i="12" s="1"/>
  <c r="AA45" i="12"/>
  <c r="AL45" i="12" s="1"/>
  <c r="Z45" i="12"/>
  <c r="AK45" i="12" s="1"/>
  <c r="Y45" i="12"/>
  <c r="AJ45" i="12" s="1"/>
  <c r="X45" i="12"/>
  <c r="AI45" i="12" s="1"/>
  <c r="W45" i="12"/>
  <c r="AH45" i="12" s="1"/>
  <c r="U45" i="12"/>
  <c r="BI45" i="12" s="1"/>
  <c r="T45" i="12"/>
  <c r="BH45" i="12" s="1"/>
  <c r="S45" i="12"/>
  <c r="BG45" i="12" s="1"/>
  <c r="R45" i="12"/>
  <c r="BF45" i="12" s="1"/>
  <c r="Q45" i="12"/>
  <c r="BE45" i="12" s="1"/>
  <c r="P45" i="12"/>
  <c r="BD45" i="12" s="1"/>
  <c r="O45" i="12"/>
  <c r="BC45" i="12" s="1"/>
  <c r="AU44" i="12"/>
  <c r="BP44" i="12" s="1"/>
  <c r="AT44" i="12"/>
  <c r="BO44" i="12" s="1"/>
  <c r="AS44" i="12"/>
  <c r="BN44" i="12" s="1"/>
  <c r="AR44" i="12"/>
  <c r="BM44" i="12" s="1"/>
  <c r="AQ44" i="12"/>
  <c r="BL44" i="12" s="1"/>
  <c r="AP44" i="12"/>
  <c r="BK44" i="12" s="1"/>
  <c r="AO44" i="12"/>
  <c r="BJ44" i="12" s="1"/>
  <c r="AC44" i="12"/>
  <c r="AN44" i="12" s="1"/>
  <c r="AB44" i="12"/>
  <c r="AM44" i="12" s="1"/>
  <c r="AA44" i="12"/>
  <c r="AL44" i="12" s="1"/>
  <c r="Z44" i="12"/>
  <c r="AK44" i="12" s="1"/>
  <c r="Y44" i="12"/>
  <c r="AJ44" i="12" s="1"/>
  <c r="X44" i="12"/>
  <c r="AI44" i="12" s="1"/>
  <c r="W44" i="12"/>
  <c r="AH44" i="12" s="1"/>
  <c r="U44" i="12"/>
  <c r="BI44" i="12" s="1"/>
  <c r="T44" i="12"/>
  <c r="BH44" i="12" s="1"/>
  <c r="S44" i="12"/>
  <c r="BG44" i="12" s="1"/>
  <c r="R44" i="12"/>
  <c r="BF44" i="12" s="1"/>
  <c r="Q44" i="12"/>
  <c r="BE44" i="12" s="1"/>
  <c r="P44" i="12"/>
  <c r="BD44" i="12" s="1"/>
  <c r="O44" i="12"/>
  <c r="BC44" i="12" s="1"/>
  <c r="AU43" i="12"/>
  <c r="BP43" i="12" s="1"/>
  <c r="AT43" i="12"/>
  <c r="BO43" i="12" s="1"/>
  <c r="AS43" i="12"/>
  <c r="BN43" i="12" s="1"/>
  <c r="AR43" i="12"/>
  <c r="BM43" i="12" s="1"/>
  <c r="AQ43" i="12"/>
  <c r="BL43" i="12" s="1"/>
  <c r="AP43" i="12"/>
  <c r="BK43" i="12" s="1"/>
  <c r="AO43" i="12"/>
  <c r="BJ43" i="12" s="1"/>
  <c r="AC43" i="12"/>
  <c r="AN43" i="12" s="1"/>
  <c r="AB43" i="12"/>
  <c r="AM43" i="12" s="1"/>
  <c r="AA43" i="12"/>
  <c r="AL43" i="12" s="1"/>
  <c r="Z43" i="12"/>
  <c r="AK43" i="12" s="1"/>
  <c r="Y43" i="12"/>
  <c r="AJ43" i="12" s="1"/>
  <c r="X43" i="12"/>
  <c r="AI43" i="12" s="1"/>
  <c r="W43" i="12"/>
  <c r="AH43" i="12" s="1"/>
  <c r="U43" i="12"/>
  <c r="BI43" i="12" s="1"/>
  <c r="T43" i="12"/>
  <c r="BH43" i="12" s="1"/>
  <c r="S43" i="12"/>
  <c r="BG43" i="12" s="1"/>
  <c r="R43" i="12"/>
  <c r="BF43" i="12" s="1"/>
  <c r="Q43" i="12"/>
  <c r="BE43" i="12" s="1"/>
  <c r="P43" i="12"/>
  <c r="BD43" i="12" s="1"/>
  <c r="O43" i="12"/>
  <c r="BC43" i="12" s="1"/>
  <c r="AU42" i="12"/>
  <c r="BP42" i="12" s="1"/>
  <c r="AT42" i="12"/>
  <c r="BO42" i="12" s="1"/>
  <c r="AS42" i="12"/>
  <c r="BN42" i="12" s="1"/>
  <c r="AR42" i="12"/>
  <c r="BM42" i="12" s="1"/>
  <c r="AQ42" i="12"/>
  <c r="BL42" i="12" s="1"/>
  <c r="AP42" i="12"/>
  <c r="BK42" i="12" s="1"/>
  <c r="AO42" i="12"/>
  <c r="BJ42" i="12" s="1"/>
  <c r="AC42" i="12"/>
  <c r="AN42" i="12" s="1"/>
  <c r="AB42" i="12"/>
  <c r="AM42" i="12" s="1"/>
  <c r="AA42" i="12"/>
  <c r="AL42" i="12" s="1"/>
  <c r="Z42" i="12"/>
  <c r="AK42" i="12" s="1"/>
  <c r="Y42" i="12"/>
  <c r="AJ42" i="12" s="1"/>
  <c r="X42" i="12"/>
  <c r="AI42" i="12" s="1"/>
  <c r="W42" i="12"/>
  <c r="AH42" i="12" s="1"/>
  <c r="U42" i="12"/>
  <c r="BI42" i="12" s="1"/>
  <c r="T42" i="12"/>
  <c r="BH42" i="12" s="1"/>
  <c r="S42" i="12"/>
  <c r="BG42" i="12" s="1"/>
  <c r="R42" i="12"/>
  <c r="BF42" i="12" s="1"/>
  <c r="Q42" i="12"/>
  <c r="BE42" i="12" s="1"/>
  <c r="P42" i="12"/>
  <c r="BD42" i="12" s="1"/>
  <c r="O42" i="12"/>
  <c r="BC42" i="12" s="1"/>
  <c r="AU41" i="12"/>
  <c r="BP41" i="12" s="1"/>
  <c r="AT41" i="12"/>
  <c r="BO41" i="12" s="1"/>
  <c r="AS41" i="12"/>
  <c r="BN41" i="12" s="1"/>
  <c r="AR41" i="12"/>
  <c r="BM41" i="12" s="1"/>
  <c r="AQ41" i="12"/>
  <c r="BL41" i="12" s="1"/>
  <c r="AP41" i="12"/>
  <c r="BK41" i="12" s="1"/>
  <c r="AO41" i="12"/>
  <c r="BJ41" i="12" s="1"/>
  <c r="AC41" i="12"/>
  <c r="AN41" i="12" s="1"/>
  <c r="AB41" i="12"/>
  <c r="AM41" i="12" s="1"/>
  <c r="AA41" i="12"/>
  <c r="AL41" i="12" s="1"/>
  <c r="Z41" i="12"/>
  <c r="AK41" i="12" s="1"/>
  <c r="Y41" i="12"/>
  <c r="AJ41" i="12" s="1"/>
  <c r="X41" i="12"/>
  <c r="AI41" i="12" s="1"/>
  <c r="W41" i="12"/>
  <c r="AH41" i="12" s="1"/>
  <c r="U41" i="12"/>
  <c r="BI41" i="12" s="1"/>
  <c r="T41" i="12"/>
  <c r="BH41" i="12" s="1"/>
  <c r="S41" i="12"/>
  <c r="BG41" i="12" s="1"/>
  <c r="R41" i="12"/>
  <c r="BF41" i="12" s="1"/>
  <c r="Q41" i="12"/>
  <c r="BE41" i="12" s="1"/>
  <c r="P41" i="12"/>
  <c r="BD41" i="12" s="1"/>
  <c r="O41" i="12"/>
  <c r="BC41" i="12" s="1"/>
  <c r="AU40" i="12"/>
  <c r="BP40" i="12" s="1"/>
  <c r="AT40" i="12"/>
  <c r="BO40" i="12" s="1"/>
  <c r="AS40" i="12"/>
  <c r="BN40" i="12" s="1"/>
  <c r="AR40" i="12"/>
  <c r="BM40" i="12" s="1"/>
  <c r="AQ40" i="12"/>
  <c r="BL40" i="12" s="1"/>
  <c r="AP40" i="12"/>
  <c r="BK40" i="12" s="1"/>
  <c r="AO40" i="12"/>
  <c r="BJ40" i="12" s="1"/>
  <c r="AC40" i="12"/>
  <c r="AN40" i="12" s="1"/>
  <c r="AB40" i="12"/>
  <c r="AM40" i="12" s="1"/>
  <c r="AA40" i="12"/>
  <c r="AL40" i="12" s="1"/>
  <c r="Z40" i="12"/>
  <c r="AK40" i="12" s="1"/>
  <c r="Y40" i="12"/>
  <c r="AJ40" i="12" s="1"/>
  <c r="X40" i="12"/>
  <c r="AI40" i="12" s="1"/>
  <c r="W40" i="12"/>
  <c r="AH40" i="12" s="1"/>
  <c r="U40" i="12"/>
  <c r="BI40" i="12" s="1"/>
  <c r="T40" i="12"/>
  <c r="BH40" i="12" s="1"/>
  <c r="S40" i="12"/>
  <c r="BG40" i="12" s="1"/>
  <c r="R40" i="12"/>
  <c r="BF40" i="12" s="1"/>
  <c r="Q40" i="12"/>
  <c r="BE40" i="12" s="1"/>
  <c r="P40" i="12"/>
  <c r="BD40" i="12" s="1"/>
  <c r="O40" i="12"/>
  <c r="BC40" i="12" s="1"/>
  <c r="AU39" i="12"/>
  <c r="BP39" i="12" s="1"/>
  <c r="AT39" i="12"/>
  <c r="BO39" i="12" s="1"/>
  <c r="AS39" i="12"/>
  <c r="BN39" i="12" s="1"/>
  <c r="AR39" i="12"/>
  <c r="BM39" i="12" s="1"/>
  <c r="AQ39" i="12"/>
  <c r="BL39" i="12" s="1"/>
  <c r="AP39" i="12"/>
  <c r="BK39" i="12" s="1"/>
  <c r="AO39" i="12"/>
  <c r="BJ39" i="12" s="1"/>
  <c r="AC39" i="12"/>
  <c r="AN39" i="12" s="1"/>
  <c r="AB39" i="12"/>
  <c r="AM39" i="12" s="1"/>
  <c r="AA39" i="12"/>
  <c r="AL39" i="12" s="1"/>
  <c r="Z39" i="12"/>
  <c r="AK39" i="12" s="1"/>
  <c r="Y39" i="12"/>
  <c r="AJ39" i="12" s="1"/>
  <c r="X39" i="12"/>
  <c r="AI39" i="12" s="1"/>
  <c r="W39" i="12"/>
  <c r="AH39" i="12" s="1"/>
  <c r="U39" i="12"/>
  <c r="BI39" i="12" s="1"/>
  <c r="T39" i="12"/>
  <c r="BH39" i="12" s="1"/>
  <c r="S39" i="12"/>
  <c r="BG39" i="12" s="1"/>
  <c r="R39" i="12"/>
  <c r="BF39" i="12" s="1"/>
  <c r="Q39" i="12"/>
  <c r="BE39" i="12" s="1"/>
  <c r="P39" i="12"/>
  <c r="BD39" i="12" s="1"/>
  <c r="O39" i="12"/>
  <c r="BC39" i="12" s="1"/>
  <c r="AU38" i="12"/>
  <c r="BP38" i="12" s="1"/>
  <c r="AT38" i="12"/>
  <c r="BO38" i="12" s="1"/>
  <c r="AS38" i="12"/>
  <c r="BN38" i="12" s="1"/>
  <c r="AR38" i="12"/>
  <c r="BM38" i="12" s="1"/>
  <c r="AQ38" i="12"/>
  <c r="BL38" i="12" s="1"/>
  <c r="AP38" i="12"/>
  <c r="BK38" i="12" s="1"/>
  <c r="AO38" i="12"/>
  <c r="BJ38" i="12" s="1"/>
  <c r="AC38" i="12"/>
  <c r="AN38" i="12" s="1"/>
  <c r="AB38" i="12"/>
  <c r="AM38" i="12" s="1"/>
  <c r="AA38" i="12"/>
  <c r="AL38" i="12" s="1"/>
  <c r="Z38" i="12"/>
  <c r="AK38" i="12" s="1"/>
  <c r="Y38" i="12"/>
  <c r="AJ38" i="12" s="1"/>
  <c r="X38" i="12"/>
  <c r="AI38" i="12" s="1"/>
  <c r="W38" i="12"/>
  <c r="AH38" i="12" s="1"/>
  <c r="U38" i="12"/>
  <c r="BI38" i="12" s="1"/>
  <c r="T38" i="12"/>
  <c r="BH38" i="12" s="1"/>
  <c r="S38" i="12"/>
  <c r="BG38" i="12" s="1"/>
  <c r="R38" i="12"/>
  <c r="BF38" i="12" s="1"/>
  <c r="Q38" i="12"/>
  <c r="BE38" i="12" s="1"/>
  <c r="P38" i="12"/>
  <c r="BD38" i="12" s="1"/>
  <c r="O38" i="12"/>
  <c r="BC38" i="12" s="1"/>
  <c r="AU37" i="12"/>
  <c r="BP37" i="12" s="1"/>
  <c r="AT37" i="12"/>
  <c r="BO37" i="12" s="1"/>
  <c r="AS37" i="12"/>
  <c r="BN37" i="12" s="1"/>
  <c r="AR37" i="12"/>
  <c r="BM37" i="12" s="1"/>
  <c r="AQ37" i="12"/>
  <c r="BL37" i="12" s="1"/>
  <c r="AP37" i="12"/>
  <c r="BK37" i="12" s="1"/>
  <c r="AO37" i="12"/>
  <c r="BJ37" i="12" s="1"/>
  <c r="AC37" i="12"/>
  <c r="AN37" i="12" s="1"/>
  <c r="AB37" i="12"/>
  <c r="AM37" i="12" s="1"/>
  <c r="AA37" i="12"/>
  <c r="AL37" i="12" s="1"/>
  <c r="Z37" i="12"/>
  <c r="AK37" i="12" s="1"/>
  <c r="Y37" i="12"/>
  <c r="AJ37" i="12" s="1"/>
  <c r="X37" i="12"/>
  <c r="AI37" i="12" s="1"/>
  <c r="W37" i="12"/>
  <c r="AH37" i="12" s="1"/>
  <c r="U37" i="12"/>
  <c r="BI37" i="12" s="1"/>
  <c r="T37" i="12"/>
  <c r="BH37" i="12" s="1"/>
  <c r="S37" i="12"/>
  <c r="BG37" i="12" s="1"/>
  <c r="R37" i="12"/>
  <c r="BF37" i="12" s="1"/>
  <c r="Q37" i="12"/>
  <c r="BE37" i="12" s="1"/>
  <c r="P37" i="12"/>
  <c r="BD37" i="12" s="1"/>
  <c r="O37" i="12"/>
  <c r="BC37" i="12" s="1"/>
  <c r="AU36" i="12"/>
  <c r="BP36" i="12" s="1"/>
  <c r="AT36" i="12"/>
  <c r="BO36" i="12" s="1"/>
  <c r="AS36" i="12"/>
  <c r="BN36" i="12" s="1"/>
  <c r="AR36" i="12"/>
  <c r="BM36" i="12" s="1"/>
  <c r="AQ36" i="12"/>
  <c r="BL36" i="12" s="1"/>
  <c r="AP36" i="12"/>
  <c r="BK36" i="12" s="1"/>
  <c r="AO36" i="12"/>
  <c r="BJ36" i="12" s="1"/>
  <c r="AC36" i="12"/>
  <c r="AN36" i="12" s="1"/>
  <c r="AB36" i="12"/>
  <c r="AM36" i="12" s="1"/>
  <c r="AA36" i="12"/>
  <c r="AL36" i="12" s="1"/>
  <c r="Z36" i="12"/>
  <c r="AK36" i="12" s="1"/>
  <c r="Y36" i="12"/>
  <c r="AJ36" i="12" s="1"/>
  <c r="X36" i="12"/>
  <c r="AI36" i="12" s="1"/>
  <c r="W36" i="12"/>
  <c r="AH36" i="12" s="1"/>
  <c r="U36" i="12"/>
  <c r="BI36" i="12" s="1"/>
  <c r="T36" i="12"/>
  <c r="BH36" i="12" s="1"/>
  <c r="S36" i="12"/>
  <c r="BG36" i="12" s="1"/>
  <c r="R36" i="12"/>
  <c r="BF36" i="12" s="1"/>
  <c r="Q36" i="12"/>
  <c r="BE36" i="12" s="1"/>
  <c r="P36" i="12"/>
  <c r="BD36" i="12" s="1"/>
  <c r="O36" i="12"/>
  <c r="BC36" i="12" s="1"/>
  <c r="AU35" i="12"/>
  <c r="BP35" i="12" s="1"/>
  <c r="AT35" i="12"/>
  <c r="BO35" i="12" s="1"/>
  <c r="AS35" i="12"/>
  <c r="BN35" i="12" s="1"/>
  <c r="AR35" i="12"/>
  <c r="BM35" i="12" s="1"/>
  <c r="AQ35" i="12"/>
  <c r="BL35" i="12" s="1"/>
  <c r="AP35" i="12"/>
  <c r="BK35" i="12" s="1"/>
  <c r="AO35" i="12"/>
  <c r="BJ35" i="12" s="1"/>
  <c r="AC35" i="12"/>
  <c r="AN35" i="12" s="1"/>
  <c r="AB35" i="12"/>
  <c r="AM35" i="12" s="1"/>
  <c r="AA35" i="12"/>
  <c r="AL35" i="12" s="1"/>
  <c r="Z35" i="12"/>
  <c r="AK35" i="12" s="1"/>
  <c r="Y35" i="12"/>
  <c r="AJ35" i="12" s="1"/>
  <c r="X35" i="12"/>
  <c r="AI35" i="12" s="1"/>
  <c r="W35" i="12"/>
  <c r="AH35" i="12" s="1"/>
  <c r="U35" i="12"/>
  <c r="BI35" i="12" s="1"/>
  <c r="T35" i="12"/>
  <c r="BH35" i="12" s="1"/>
  <c r="S35" i="12"/>
  <c r="BG35" i="12" s="1"/>
  <c r="R35" i="12"/>
  <c r="BF35" i="12" s="1"/>
  <c r="Q35" i="12"/>
  <c r="BE35" i="12" s="1"/>
  <c r="P35" i="12"/>
  <c r="BD35" i="12" s="1"/>
  <c r="O35" i="12"/>
  <c r="BC35" i="12" s="1"/>
  <c r="AU34" i="12"/>
  <c r="BP34" i="12" s="1"/>
  <c r="AT34" i="12"/>
  <c r="BO34" i="12" s="1"/>
  <c r="AS34" i="12"/>
  <c r="BN34" i="12" s="1"/>
  <c r="AR34" i="12"/>
  <c r="BM34" i="12" s="1"/>
  <c r="AQ34" i="12"/>
  <c r="BL34" i="12" s="1"/>
  <c r="AP34" i="12"/>
  <c r="BK34" i="12" s="1"/>
  <c r="AO34" i="12"/>
  <c r="BJ34" i="12" s="1"/>
  <c r="AC34" i="12"/>
  <c r="AN34" i="12" s="1"/>
  <c r="AB34" i="12"/>
  <c r="AM34" i="12" s="1"/>
  <c r="AA34" i="12"/>
  <c r="AL34" i="12" s="1"/>
  <c r="Z34" i="12"/>
  <c r="AK34" i="12" s="1"/>
  <c r="Y34" i="12"/>
  <c r="AJ34" i="12" s="1"/>
  <c r="X34" i="12"/>
  <c r="AI34" i="12" s="1"/>
  <c r="W34" i="12"/>
  <c r="AH34" i="12" s="1"/>
  <c r="U34" i="12"/>
  <c r="BI34" i="12" s="1"/>
  <c r="T34" i="12"/>
  <c r="BH34" i="12" s="1"/>
  <c r="S34" i="12"/>
  <c r="BG34" i="12" s="1"/>
  <c r="R34" i="12"/>
  <c r="BF34" i="12" s="1"/>
  <c r="Q34" i="12"/>
  <c r="BE34" i="12" s="1"/>
  <c r="P34" i="12"/>
  <c r="BD34" i="12" s="1"/>
  <c r="O34" i="12"/>
  <c r="BC34" i="12" s="1"/>
  <c r="AU33" i="12"/>
  <c r="BP33" i="12" s="1"/>
  <c r="AT33" i="12"/>
  <c r="BO33" i="12" s="1"/>
  <c r="AS33" i="12"/>
  <c r="BN33" i="12" s="1"/>
  <c r="AR33" i="12"/>
  <c r="BM33" i="12" s="1"/>
  <c r="AQ33" i="12"/>
  <c r="BL33" i="12" s="1"/>
  <c r="AP33" i="12"/>
  <c r="BK33" i="12" s="1"/>
  <c r="AO33" i="12"/>
  <c r="BJ33" i="12" s="1"/>
  <c r="AC33" i="12"/>
  <c r="AN33" i="12" s="1"/>
  <c r="AB33" i="12"/>
  <c r="AM33" i="12" s="1"/>
  <c r="AA33" i="12"/>
  <c r="AL33" i="12" s="1"/>
  <c r="Z33" i="12"/>
  <c r="AK33" i="12" s="1"/>
  <c r="Y33" i="12"/>
  <c r="AJ33" i="12" s="1"/>
  <c r="X33" i="12"/>
  <c r="AI33" i="12" s="1"/>
  <c r="W33" i="12"/>
  <c r="AH33" i="12" s="1"/>
  <c r="U33" i="12"/>
  <c r="BI33" i="12" s="1"/>
  <c r="T33" i="12"/>
  <c r="BH33" i="12" s="1"/>
  <c r="S33" i="12"/>
  <c r="BG33" i="12" s="1"/>
  <c r="R33" i="12"/>
  <c r="BF33" i="12" s="1"/>
  <c r="Q33" i="12"/>
  <c r="BE33" i="12" s="1"/>
  <c r="P33" i="12"/>
  <c r="BD33" i="12" s="1"/>
  <c r="O33" i="12"/>
  <c r="BC33" i="12" s="1"/>
  <c r="AU32" i="12"/>
  <c r="BP32" i="12" s="1"/>
  <c r="AT32" i="12"/>
  <c r="BO32" i="12" s="1"/>
  <c r="AS32" i="12"/>
  <c r="BN32" i="12" s="1"/>
  <c r="AR32" i="12"/>
  <c r="BM32" i="12" s="1"/>
  <c r="AQ32" i="12"/>
  <c r="BL32" i="12" s="1"/>
  <c r="AP32" i="12"/>
  <c r="BK32" i="12" s="1"/>
  <c r="AO32" i="12"/>
  <c r="BJ32" i="12" s="1"/>
  <c r="AC32" i="12"/>
  <c r="AN32" i="12" s="1"/>
  <c r="AB32" i="12"/>
  <c r="AM32" i="12" s="1"/>
  <c r="AA32" i="12"/>
  <c r="AL32" i="12" s="1"/>
  <c r="Z32" i="12"/>
  <c r="AK32" i="12" s="1"/>
  <c r="Y32" i="12"/>
  <c r="AJ32" i="12" s="1"/>
  <c r="X32" i="12"/>
  <c r="AI32" i="12" s="1"/>
  <c r="W32" i="12"/>
  <c r="AH32" i="12" s="1"/>
  <c r="U32" i="12"/>
  <c r="BI32" i="12" s="1"/>
  <c r="T32" i="12"/>
  <c r="BH32" i="12" s="1"/>
  <c r="S32" i="12"/>
  <c r="BG32" i="12" s="1"/>
  <c r="R32" i="12"/>
  <c r="BF32" i="12" s="1"/>
  <c r="Q32" i="12"/>
  <c r="BE32" i="12" s="1"/>
  <c r="P32" i="12"/>
  <c r="BD32" i="12" s="1"/>
  <c r="O32" i="12"/>
  <c r="BC32" i="12" s="1"/>
  <c r="AU31" i="12"/>
  <c r="BP31" i="12" s="1"/>
  <c r="AT31" i="12"/>
  <c r="BO31" i="12" s="1"/>
  <c r="AS31" i="12"/>
  <c r="BN31" i="12" s="1"/>
  <c r="AR31" i="12"/>
  <c r="BM31" i="12" s="1"/>
  <c r="AQ31" i="12"/>
  <c r="BL31" i="12" s="1"/>
  <c r="AP31" i="12"/>
  <c r="BK31" i="12" s="1"/>
  <c r="AO31" i="12"/>
  <c r="BJ31" i="12" s="1"/>
  <c r="AC31" i="12"/>
  <c r="AN31" i="12" s="1"/>
  <c r="AB31" i="12"/>
  <c r="AM31" i="12" s="1"/>
  <c r="AA31" i="12"/>
  <c r="AL31" i="12" s="1"/>
  <c r="Z31" i="12"/>
  <c r="AK31" i="12" s="1"/>
  <c r="Y31" i="12"/>
  <c r="AJ31" i="12" s="1"/>
  <c r="X31" i="12"/>
  <c r="AI31" i="12" s="1"/>
  <c r="W31" i="12"/>
  <c r="AH31" i="12" s="1"/>
  <c r="U31" i="12"/>
  <c r="BI31" i="12" s="1"/>
  <c r="T31" i="12"/>
  <c r="BH31" i="12" s="1"/>
  <c r="S31" i="12"/>
  <c r="BG31" i="12" s="1"/>
  <c r="R31" i="12"/>
  <c r="BF31" i="12" s="1"/>
  <c r="Q31" i="12"/>
  <c r="BE31" i="12" s="1"/>
  <c r="P31" i="12"/>
  <c r="BD31" i="12" s="1"/>
  <c r="O31" i="12"/>
  <c r="BC31" i="12" s="1"/>
  <c r="AU30" i="12"/>
  <c r="BP30" i="12" s="1"/>
  <c r="AT30" i="12"/>
  <c r="BO30" i="12" s="1"/>
  <c r="AS30" i="12"/>
  <c r="BN30" i="12" s="1"/>
  <c r="AR30" i="12"/>
  <c r="BM30" i="12" s="1"/>
  <c r="AQ30" i="12"/>
  <c r="BL30" i="12" s="1"/>
  <c r="AP30" i="12"/>
  <c r="BK30" i="12" s="1"/>
  <c r="AO30" i="12"/>
  <c r="BJ30" i="12" s="1"/>
  <c r="AC30" i="12"/>
  <c r="AN30" i="12" s="1"/>
  <c r="AB30" i="12"/>
  <c r="AM30" i="12" s="1"/>
  <c r="AA30" i="12"/>
  <c r="AL30" i="12" s="1"/>
  <c r="Z30" i="12"/>
  <c r="AK30" i="12" s="1"/>
  <c r="Y30" i="12"/>
  <c r="AJ30" i="12" s="1"/>
  <c r="X30" i="12"/>
  <c r="AI30" i="12" s="1"/>
  <c r="W30" i="12"/>
  <c r="AH30" i="12" s="1"/>
  <c r="U30" i="12"/>
  <c r="BI30" i="12" s="1"/>
  <c r="T30" i="12"/>
  <c r="BH30" i="12" s="1"/>
  <c r="S30" i="12"/>
  <c r="BG30" i="12" s="1"/>
  <c r="R30" i="12"/>
  <c r="BF30" i="12" s="1"/>
  <c r="Q30" i="12"/>
  <c r="BE30" i="12" s="1"/>
  <c r="P30" i="12"/>
  <c r="BD30" i="12" s="1"/>
  <c r="O30" i="12"/>
  <c r="BC30" i="12" s="1"/>
  <c r="AU29" i="12"/>
  <c r="BP29" i="12" s="1"/>
  <c r="AT29" i="12"/>
  <c r="BO29" i="12" s="1"/>
  <c r="AS29" i="12"/>
  <c r="BN29" i="12" s="1"/>
  <c r="AR29" i="12"/>
  <c r="BM29" i="12" s="1"/>
  <c r="AQ29" i="12"/>
  <c r="BL29" i="12" s="1"/>
  <c r="AP29" i="12"/>
  <c r="BK29" i="12" s="1"/>
  <c r="AO29" i="12"/>
  <c r="BJ29" i="12" s="1"/>
  <c r="AC29" i="12"/>
  <c r="AN29" i="12" s="1"/>
  <c r="AB29" i="12"/>
  <c r="AM29" i="12" s="1"/>
  <c r="AA29" i="12"/>
  <c r="AL29" i="12" s="1"/>
  <c r="Z29" i="12"/>
  <c r="AK29" i="12" s="1"/>
  <c r="Y29" i="12"/>
  <c r="AJ29" i="12" s="1"/>
  <c r="X29" i="12"/>
  <c r="AI29" i="12" s="1"/>
  <c r="W29" i="12"/>
  <c r="AH29" i="12" s="1"/>
  <c r="U29" i="12"/>
  <c r="BI29" i="12" s="1"/>
  <c r="T29" i="12"/>
  <c r="BH29" i="12" s="1"/>
  <c r="S29" i="12"/>
  <c r="BG29" i="12" s="1"/>
  <c r="R29" i="12"/>
  <c r="BF29" i="12" s="1"/>
  <c r="Q29" i="12"/>
  <c r="BE29" i="12" s="1"/>
  <c r="P29" i="12"/>
  <c r="BD29" i="12" s="1"/>
  <c r="O29" i="12"/>
  <c r="BC29" i="12" s="1"/>
  <c r="AU28" i="12"/>
  <c r="BP28" i="12" s="1"/>
  <c r="AT28" i="12"/>
  <c r="BO28" i="12" s="1"/>
  <c r="AS28" i="12"/>
  <c r="BN28" i="12" s="1"/>
  <c r="AR28" i="12"/>
  <c r="BM28" i="12" s="1"/>
  <c r="AQ28" i="12"/>
  <c r="BL28" i="12" s="1"/>
  <c r="AP28" i="12"/>
  <c r="BK28" i="12" s="1"/>
  <c r="AO28" i="12"/>
  <c r="BJ28" i="12" s="1"/>
  <c r="AC28" i="12"/>
  <c r="AN28" i="12" s="1"/>
  <c r="AB28" i="12"/>
  <c r="AM28" i="12" s="1"/>
  <c r="AA28" i="12"/>
  <c r="AL28" i="12" s="1"/>
  <c r="Z28" i="12"/>
  <c r="AK28" i="12" s="1"/>
  <c r="Y28" i="12"/>
  <c r="AJ28" i="12" s="1"/>
  <c r="X28" i="12"/>
  <c r="AI28" i="12" s="1"/>
  <c r="W28" i="12"/>
  <c r="AH28" i="12" s="1"/>
  <c r="U28" i="12"/>
  <c r="BI28" i="12" s="1"/>
  <c r="T28" i="12"/>
  <c r="BH28" i="12" s="1"/>
  <c r="S28" i="12"/>
  <c r="BG28" i="12" s="1"/>
  <c r="R28" i="12"/>
  <c r="BF28" i="12" s="1"/>
  <c r="Q28" i="12"/>
  <c r="BE28" i="12" s="1"/>
  <c r="P28" i="12"/>
  <c r="BD28" i="12" s="1"/>
  <c r="O28" i="12"/>
  <c r="BC28" i="12" s="1"/>
  <c r="AU27" i="12"/>
  <c r="BP27" i="12" s="1"/>
  <c r="AT27" i="12"/>
  <c r="BO27" i="12" s="1"/>
  <c r="AS27" i="12"/>
  <c r="BN27" i="12" s="1"/>
  <c r="AR27" i="12"/>
  <c r="BM27" i="12" s="1"/>
  <c r="AQ27" i="12"/>
  <c r="BL27" i="12" s="1"/>
  <c r="AP27" i="12"/>
  <c r="BK27" i="12" s="1"/>
  <c r="AO27" i="12"/>
  <c r="BJ27" i="12" s="1"/>
  <c r="AC27" i="12"/>
  <c r="AN27" i="12" s="1"/>
  <c r="AB27" i="12"/>
  <c r="AM27" i="12" s="1"/>
  <c r="AA27" i="12"/>
  <c r="AL27" i="12" s="1"/>
  <c r="Z27" i="12"/>
  <c r="AK27" i="12" s="1"/>
  <c r="Y27" i="12"/>
  <c r="AJ27" i="12" s="1"/>
  <c r="X27" i="12"/>
  <c r="AI27" i="12" s="1"/>
  <c r="W27" i="12"/>
  <c r="AH27" i="12" s="1"/>
  <c r="U27" i="12"/>
  <c r="BI27" i="12" s="1"/>
  <c r="T27" i="12"/>
  <c r="BH27" i="12" s="1"/>
  <c r="S27" i="12"/>
  <c r="BG27" i="12" s="1"/>
  <c r="R27" i="12"/>
  <c r="BF27" i="12" s="1"/>
  <c r="Q27" i="12"/>
  <c r="BE27" i="12" s="1"/>
  <c r="P27" i="12"/>
  <c r="BD27" i="12" s="1"/>
  <c r="O27" i="12"/>
  <c r="BC27" i="12" s="1"/>
  <c r="AU26" i="12"/>
  <c r="BP26" i="12" s="1"/>
  <c r="AT26" i="12"/>
  <c r="BO26" i="12" s="1"/>
  <c r="AS26" i="12"/>
  <c r="BN26" i="12" s="1"/>
  <c r="AR26" i="12"/>
  <c r="BM26" i="12" s="1"/>
  <c r="AQ26" i="12"/>
  <c r="BL26" i="12" s="1"/>
  <c r="AP26" i="12"/>
  <c r="BK26" i="12" s="1"/>
  <c r="AO26" i="12"/>
  <c r="BJ26" i="12" s="1"/>
  <c r="AC26" i="12"/>
  <c r="AN26" i="12" s="1"/>
  <c r="AB26" i="12"/>
  <c r="AM26" i="12" s="1"/>
  <c r="AA26" i="12"/>
  <c r="AL26" i="12" s="1"/>
  <c r="Z26" i="12"/>
  <c r="AK26" i="12" s="1"/>
  <c r="Y26" i="12"/>
  <c r="AJ26" i="12" s="1"/>
  <c r="X26" i="12"/>
  <c r="AI26" i="12" s="1"/>
  <c r="W26" i="12"/>
  <c r="AH26" i="12" s="1"/>
  <c r="U26" i="12"/>
  <c r="BI26" i="12" s="1"/>
  <c r="T26" i="12"/>
  <c r="BH26" i="12" s="1"/>
  <c r="S26" i="12"/>
  <c r="BG26" i="12" s="1"/>
  <c r="R26" i="12"/>
  <c r="BF26" i="12" s="1"/>
  <c r="Q26" i="12"/>
  <c r="BE26" i="12" s="1"/>
  <c r="P26" i="12"/>
  <c r="BD26" i="12" s="1"/>
  <c r="O26" i="12"/>
  <c r="BC26" i="12" s="1"/>
  <c r="AU25" i="12"/>
  <c r="BP25" i="12" s="1"/>
  <c r="AT25" i="12"/>
  <c r="BO25" i="12" s="1"/>
  <c r="AS25" i="12"/>
  <c r="BN25" i="12" s="1"/>
  <c r="AR25" i="12"/>
  <c r="BM25" i="12" s="1"/>
  <c r="AQ25" i="12"/>
  <c r="BL25" i="12" s="1"/>
  <c r="AP25" i="12"/>
  <c r="BK25" i="12" s="1"/>
  <c r="AO25" i="12"/>
  <c r="BJ25" i="12" s="1"/>
  <c r="AC25" i="12"/>
  <c r="AN25" i="12" s="1"/>
  <c r="AB25" i="12"/>
  <c r="AM25" i="12" s="1"/>
  <c r="AA25" i="12"/>
  <c r="AL25" i="12" s="1"/>
  <c r="Z25" i="12"/>
  <c r="AK25" i="12" s="1"/>
  <c r="Y25" i="12"/>
  <c r="AJ25" i="12" s="1"/>
  <c r="X25" i="12"/>
  <c r="AI25" i="12" s="1"/>
  <c r="W25" i="12"/>
  <c r="AH25" i="12" s="1"/>
  <c r="U25" i="12"/>
  <c r="BI25" i="12" s="1"/>
  <c r="T25" i="12"/>
  <c r="BH25" i="12" s="1"/>
  <c r="S25" i="12"/>
  <c r="BG25" i="12" s="1"/>
  <c r="R25" i="12"/>
  <c r="BF25" i="12" s="1"/>
  <c r="Q25" i="12"/>
  <c r="BE25" i="12" s="1"/>
  <c r="P25" i="12"/>
  <c r="BD25" i="12" s="1"/>
  <c r="O25" i="12"/>
  <c r="BC25" i="12" s="1"/>
  <c r="AU24" i="12"/>
  <c r="BP24" i="12" s="1"/>
  <c r="AT24" i="12"/>
  <c r="BO24" i="12" s="1"/>
  <c r="AS24" i="12"/>
  <c r="BN24" i="12" s="1"/>
  <c r="AR24" i="12"/>
  <c r="BM24" i="12" s="1"/>
  <c r="AQ24" i="12"/>
  <c r="BL24" i="12" s="1"/>
  <c r="AP24" i="12"/>
  <c r="BK24" i="12" s="1"/>
  <c r="AO24" i="12"/>
  <c r="BJ24" i="12" s="1"/>
  <c r="AC24" i="12"/>
  <c r="AN24" i="12" s="1"/>
  <c r="AB24" i="12"/>
  <c r="AM24" i="12" s="1"/>
  <c r="AA24" i="12"/>
  <c r="AL24" i="12" s="1"/>
  <c r="Z24" i="12"/>
  <c r="AK24" i="12" s="1"/>
  <c r="Y24" i="12"/>
  <c r="AJ24" i="12" s="1"/>
  <c r="X24" i="12"/>
  <c r="AI24" i="12" s="1"/>
  <c r="W24" i="12"/>
  <c r="AH24" i="12" s="1"/>
  <c r="U24" i="12"/>
  <c r="BI24" i="12" s="1"/>
  <c r="T24" i="12"/>
  <c r="BH24" i="12" s="1"/>
  <c r="S24" i="12"/>
  <c r="BG24" i="12" s="1"/>
  <c r="R24" i="12"/>
  <c r="BF24" i="12" s="1"/>
  <c r="Q24" i="12"/>
  <c r="BE24" i="12" s="1"/>
  <c r="P24" i="12"/>
  <c r="BD24" i="12" s="1"/>
  <c r="BC24" i="12"/>
  <c r="AU23" i="12"/>
  <c r="BP23" i="12" s="1"/>
  <c r="AT23" i="12"/>
  <c r="BO23" i="12" s="1"/>
  <c r="AS23" i="12"/>
  <c r="BN23" i="12" s="1"/>
  <c r="AR23" i="12"/>
  <c r="BM23" i="12" s="1"/>
  <c r="AQ23" i="12"/>
  <c r="BL23" i="12" s="1"/>
  <c r="AP23" i="12"/>
  <c r="BK23" i="12" s="1"/>
  <c r="AO23" i="12"/>
  <c r="BJ23" i="12" s="1"/>
  <c r="AC23" i="12"/>
  <c r="AN23" i="12" s="1"/>
  <c r="AB23" i="12"/>
  <c r="AM23" i="12" s="1"/>
  <c r="AA23" i="12"/>
  <c r="AL23" i="12" s="1"/>
  <c r="Z23" i="12"/>
  <c r="AK23" i="12" s="1"/>
  <c r="Y23" i="12"/>
  <c r="AJ23" i="12" s="1"/>
  <c r="X23" i="12"/>
  <c r="AI23" i="12" s="1"/>
  <c r="W23" i="12"/>
  <c r="AH23" i="12" s="1"/>
  <c r="U23" i="12"/>
  <c r="BI23" i="12" s="1"/>
  <c r="T23" i="12"/>
  <c r="BH23" i="12" s="1"/>
  <c r="S23" i="12"/>
  <c r="BG23" i="12" s="1"/>
  <c r="R23" i="12"/>
  <c r="BF23" i="12" s="1"/>
  <c r="Q23" i="12"/>
  <c r="BE23" i="12" s="1"/>
  <c r="P23" i="12"/>
  <c r="BD23" i="12" s="1"/>
  <c r="O23" i="12"/>
  <c r="BC23" i="12" s="1"/>
  <c r="AU22" i="12"/>
  <c r="BP22" i="12" s="1"/>
  <c r="AT22" i="12"/>
  <c r="BO22" i="12" s="1"/>
  <c r="AS22" i="12"/>
  <c r="BN22" i="12" s="1"/>
  <c r="AR22" i="12"/>
  <c r="BM22" i="12" s="1"/>
  <c r="AQ22" i="12"/>
  <c r="BL22" i="12" s="1"/>
  <c r="AP22" i="12"/>
  <c r="BK22" i="12" s="1"/>
  <c r="AO22" i="12"/>
  <c r="BJ22" i="12" s="1"/>
  <c r="AC22" i="12"/>
  <c r="AN22" i="12" s="1"/>
  <c r="AB22" i="12"/>
  <c r="AM22" i="12" s="1"/>
  <c r="AA22" i="12"/>
  <c r="AL22" i="12" s="1"/>
  <c r="Z22" i="12"/>
  <c r="AK22" i="12" s="1"/>
  <c r="Y22" i="12"/>
  <c r="AJ22" i="12" s="1"/>
  <c r="X22" i="12"/>
  <c r="AI22" i="12" s="1"/>
  <c r="W22" i="12"/>
  <c r="AH22" i="12" s="1"/>
  <c r="U22" i="12"/>
  <c r="BI22" i="12" s="1"/>
  <c r="T22" i="12"/>
  <c r="BH22" i="12" s="1"/>
  <c r="S22" i="12"/>
  <c r="BG22" i="12" s="1"/>
  <c r="R22" i="12"/>
  <c r="BF22" i="12" s="1"/>
  <c r="Q22" i="12"/>
  <c r="BE22" i="12" s="1"/>
  <c r="P22" i="12"/>
  <c r="BD22" i="12" s="1"/>
  <c r="O22" i="12"/>
  <c r="BC22" i="12" s="1"/>
  <c r="AU21" i="12"/>
  <c r="BP21" i="12" s="1"/>
  <c r="AT21" i="12"/>
  <c r="BO21" i="12" s="1"/>
  <c r="AS21" i="12"/>
  <c r="BN21" i="12" s="1"/>
  <c r="AR21" i="12"/>
  <c r="BM21" i="12" s="1"/>
  <c r="AQ21" i="12"/>
  <c r="BL21" i="12" s="1"/>
  <c r="AP21" i="12"/>
  <c r="BK21" i="12" s="1"/>
  <c r="AO21" i="12"/>
  <c r="BJ21" i="12" s="1"/>
  <c r="AC21" i="12"/>
  <c r="AN21" i="12" s="1"/>
  <c r="AB21" i="12"/>
  <c r="AM21" i="12" s="1"/>
  <c r="AA21" i="12"/>
  <c r="AL21" i="12" s="1"/>
  <c r="Z21" i="12"/>
  <c r="AK21" i="12" s="1"/>
  <c r="Y21" i="12"/>
  <c r="AJ21" i="12" s="1"/>
  <c r="X21" i="12"/>
  <c r="AI21" i="12" s="1"/>
  <c r="W21" i="12"/>
  <c r="AH21" i="12" s="1"/>
  <c r="U21" i="12"/>
  <c r="BI21" i="12" s="1"/>
  <c r="T21" i="12"/>
  <c r="BH21" i="12" s="1"/>
  <c r="S21" i="12"/>
  <c r="BG21" i="12" s="1"/>
  <c r="R21" i="12"/>
  <c r="BF21" i="12" s="1"/>
  <c r="Q21" i="12"/>
  <c r="BE21" i="12" s="1"/>
  <c r="P21" i="12"/>
  <c r="BD21" i="12" s="1"/>
  <c r="O21" i="12"/>
  <c r="BC21" i="12" s="1"/>
  <c r="AU20" i="12"/>
  <c r="BP20" i="12" s="1"/>
  <c r="AT20" i="12"/>
  <c r="BO20" i="12" s="1"/>
  <c r="AS20" i="12"/>
  <c r="BN20" i="12" s="1"/>
  <c r="AR20" i="12"/>
  <c r="BM20" i="12" s="1"/>
  <c r="AQ20" i="12"/>
  <c r="BL20" i="12" s="1"/>
  <c r="AP20" i="12"/>
  <c r="BK20" i="12" s="1"/>
  <c r="AO20" i="12"/>
  <c r="BJ20" i="12" s="1"/>
  <c r="AC20" i="12"/>
  <c r="AN20" i="12" s="1"/>
  <c r="AB20" i="12"/>
  <c r="AM20" i="12" s="1"/>
  <c r="AA20" i="12"/>
  <c r="AL20" i="12" s="1"/>
  <c r="Z20" i="12"/>
  <c r="AK20" i="12" s="1"/>
  <c r="Y20" i="12"/>
  <c r="AJ20" i="12" s="1"/>
  <c r="X20" i="12"/>
  <c r="AI20" i="12" s="1"/>
  <c r="W20" i="12"/>
  <c r="AH20" i="12" s="1"/>
  <c r="U20" i="12"/>
  <c r="BI20" i="12" s="1"/>
  <c r="T20" i="12"/>
  <c r="BH20" i="12" s="1"/>
  <c r="S20" i="12"/>
  <c r="BG20" i="12" s="1"/>
  <c r="R20" i="12"/>
  <c r="BF20" i="12" s="1"/>
  <c r="Q20" i="12"/>
  <c r="BE20" i="12" s="1"/>
  <c r="P20" i="12"/>
  <c r="BD20" i="12" s="1"/>
  <c r="O20" i="12"/>
  <c r="BC20" i="12" s="1"/>
  <c r="AU19" i="12"/>
  <c r="BP19" i="12" s="1"/>
  <c r="AT19" i="12"/>
  <c r="BO19" i="12" s="1"/>
  <c r="AS19" i="12"/>
  <c r="BN19" i="12" s="1"/>
  <c r="AR19" i="12"/>
  <c r="BM19" i="12" s="1"/>
  <c r="AQ19" i="12"/>
  <c r="BL19" i="12" s="1"/>
  <c r="AP19" i="12"/>
  <c r="BK19" i="12" s="1"/>
  <c r="AO19" i="12"/>
  <c r="BJ19" i="12" s="1"/>
  <c r="AC19" i="12"/>
  <c r="AN19" i="12" s="1"/>
  <c r="AB19" i="12"/>
  <c r="AM19" i="12" s="1"/>
  <c r="AA19" i="12"/>
  <c r="AL19" i="12" s="1"/>
  <c r="Z19" i="12"/>
  <c r="AK19" i="12" s="1"/>
  <c r="Y19" i="12"/>
  <c r="AJ19" i="12" s="1"/>
  <c r="X19" i="12"/>
  <c r="AI19" i="12" s="1"/>
  <c r="W19" i="12"/>
  <c r="AH19" i="12" s="1"/>
  <c r="U19" i="12"/>
  <c r="BI19" i="12" s="1"/>
  <c r="T19" i="12"/>
  <c r="BH19" i="12" s="1"/>
  <c r="S19" i="12"/>
  <c r="BG19" i="12" s="1"/>
  <c r="R19" i="12"/>
  <c r="BF19" i="12" s="1"/>
  <c r="Q19" i="12"/>
  <c r="BE19" i="12" s="1"/>
  <c r="P19" i="12"/>
  <c r="BD19" i="12" s="1"/>
  <c r="O19" i="12"/>
  <c r="BC19" i="12" s="1"/>
  <c r="AU18" i="12"/>
  <c r="BP18" i="12" s="1"/>
  <c r="AT18" i="12"/>
  <c r="BO18" i="12" s="1"/>
  <c r="AS18" i="12"/>
  <c r="BN18" i="12" s="1"/>
  <c r="AR18" i="12"/>
  <c r="BM18" i="12" s="1"/>
  <c r="AQ18" i="12"/>
  <c r="BL18" i="12" s="1"/>
  <c r="AP18" i="12"/>
  <c r="BK18" i="12" s="1"/>
  <c r="AO18" i="12"/>
  <c r="BJ18" i="12" s="1"/>
  <c r="AC18" i="12"/>
  <c r="AN18" i="12" s="1"/>
  <c r="AB18" i="12"/>
  <c r="AM18" i="12" s="1"/>
  <c r="AA18" i="12"/>
  <c r="AL18" i="12" s="1"/>
  <c r="Z18" i="12"/>
  <c r="AK18" i="12" s="1"/>
  <c r="Y18" i="12"/>
  <c r="AJ18" i="12" s="1"/>
  <c r="X18" i="12"/>
  <c r="AI18" i="12" s="1"/>
  <c r="W18" i="12"/>
  <c r="AH18" i="12" s="1"/>
  <c r="U18" i="12"/>
  <c r="BI18" i="12" s="1"/>
  <c r="T18" i="12"/>
  <c r="BH18" i="12" s="1"/>
  <c r="S18" i="12"/>
  <c r="BG18" i="12" s="1"/>
  <c r="R18" i="12"/>
  <c r="BF18" i="12" s="1"/>
  <c r="Q18" i="12"/>
  <c r="BE18" i="12" s="1"/>
  <c r="P18" i="12"/>
  <c r="BD18" i="12" s="1"/>
  <c r="O18" i="12"/>
  <c r="BC18" i="12" s="1"/>
  <c r="AU17" i="12"/>
  <c r="BP17" i="12" s="1"/>
  <c r="AT17" i="12"/>
  <c r="BO17" i="12" s="1"/>
  <c r="AS17" i="12"/>
  <c r="BN17" i="12" s="1"/>
  <c r="AR17" i="12"/>
  <c r="BM17" i="12" s="1"/>
  <c r="AQ17" i="12"/>
  <c r="BL17" i="12" s="1"/>
  <c r="AP17" i="12"/>
  <c r="BK17" i="12" s="1"/>
  <c r="AO17" i="12"/>
  <c r="BJ17" i="12" s="1"/>
  <c r="AC17" i="12"/>
  <c r="AN17" i="12" s="1"/>
  <c r="AB17" i="12"/>
  <c r="AM17" i="12" s="1"/>
  <c r="AA17" i="12"/>
  <c r="AL17" i="12" s="1"/>
  <c r="Z17" i="12"/>
  <c r="AK17" i="12" s="1"/>
  <c r="Y17" i="12"/>
  <c r="AJ17" i="12" s="1"/>
  <c r="X17" i="12"/>
  <c r="AI17" i="12" s="1"/>
  <c r="W17" i="12"/>
  <c r="AH17" i="12" s="1"/>
  <c r="U17" i="12"/>
  <c r="BI17" i="12" s="1"/>
  <c r="T17" i="12"/>
  <c r="BH17" i="12" s="1"/>
  <c r="S17" i="12"/>
  <c r="BG17" i="12" s="1"/>
  <c r="R17" i="12"/>
  <c r="BF17" i="12" s="1"/>
  <c r="Q17" i="12"/>
  <c r="BE17" i="12" s="1"/>
  <c r="P17" i="12"/>
  <c r="BD17" i="12" s="1"/>
  <c r="O17" i="12"/>
  <c r="BC17" i="12" s="1"/>
  <c r="AU16" i="12"/>
  <c r="BP16" i="12" s="1"/>
  <c r="AT16" i="12"/>
  <c r="BO16" i="12" s="1"/>
  <c r="AS16" i="12"/>
  <c r="BN16" i="12" s="1"/>
  <c r="AR16" i="12"/>
  <c r="BM16" i="12" s="1"/>
  <c r="AQ16" i="12"/>
  <c r="BL16" i="12" s="1"/>
  <c r="AP16" i="12"/>
  <c r="BK16" i="12" s="1"/>
  <c r="AO16" i="12"/>
  <c r="BJ16" i="12" s="1"/>
  <c r="AC16" i="12"/>
  <c r="AN16" i="12" s="1"/>
  <c r="AB16" i="12"/>
  <c r="AM16" i="12" s="1"/>
  <c r="AA16" i="12"/>
  <c r="AL16" i="12" s="1"/>
  <c r="Z16" i="12"/>
  <c r="AK16" i="12" s="1"/>
  <c r="Y16" i="12"/>
  <c r="AJ16" i="12" s="1"/>
  <c r="X16" i="12"/>
  <c r="AI16" i="12" s="1"/>
  <c r="W16" i="12"/>
  <c r="AH16" i="12" s="1"/>
  <c r="U16" i="12"/>
  <c r="BI16" i="12" s="1"/>
  <c r="T16" i="12"/>
  <c r="BH16" i="12" s="1"/>
  <c r="S16" i="12"/>
  <c r="BG16" i="12" s="1"/>
  <c r="R16" i="12"/>
  <c r="BF16" i="12" s="1"/>
  <c r="Q16" i="12"/>
  <c r="BE16" i="12" s="1"/>
  <c r="P16" i="12"/>
  <c r="BD16" i="12" s="1"/>
  <c r="O16" i="12"/>
  <c r="BC16" i="12" s="1"/>
  <c r="AU15" i="12"/>
  <c r="BP15" i="12" s="1"/>
  <c r="AT15" i="12"/>
  <c r="BO15" i="12" s="1"/>
  <c r="AS15" i="12"/>
  <c r="BN15" i="12" s="1"/>
  <c r="AR15" i="12"/>
  <c r="BM15" i="12" s="1"/>
  <c r="AQ15" i="12"/>
  <c r="BL15" i="12" s="1"/>
  <c r="AP15" i="12"/>
  <c r="BK15" i="12" s="1"/>
  <c r="AO15" i="12"/>
  <c r="BJ15" i="12" s="1"/>
  <c r="AC15" i="12"/>
  <c r="AN15" i="12" s="1"/>
  <c r="AB15" i="12"/>
  <c r="AM15" i="12" s="1"/>
  <c r="AA15" i="12"/>
  <c r="AL15" i="12" s="1"/>
  <c r="Z15" i="12"/>
  <c r="AK15" i="12" s="1"/>
  <c r="Y15" i="12"/>
  <c r="AJ15" i="12" s="1"/>
  <c r="X15" i="12"/>
  <c r="AI15" i="12" s="1"/>
  <c r="W15" i="12"/>
  <c r="AH15" i="12" s="1"/>
  <c r="U15" i="12"/>
  <c r="BI15" i="12" s="1"/>
  <c r="T15" i="12"/>
  <c r="BH15" i="12" s="1"/>
  <c r="S15" i="12"/>
  <c r="BG15" i="12" s="1"/>
  <c r="R15" i="12"/>
  <c r="BF15" i="12" s="1"/>
  <c r="Q15" i="12"/>
  <c r="BE15" i="12" s="1"/>
  <c r="P15" i="12"/>
  <c r="BD15" i="12" s="1"/>
  <c r="O15" i="12"/>
  <c r="BC15" i="12" s="1"/>
  <c r="AU14" i="12"/>
  <c r="BP14" i="12" s="1"/>
  <c r="AT14" i="12"/>
  <c r="BO14" i="12" s="1"/>
  <c r="AS14" i="12"/>
  <c r="BN14" i="12" s="1"/>
  <c r="AR14" i="12"/>
  <c r="BM14" i="12" s="1"/>
  <c r="AQ14" i="12"/>
  <c r="BL14" i="12" s="1"/>
  <c r="AP14" i="12"/>
  <c r="BK14" i="12" s="1"/>
  <c r="AO14" i="12"/>
  <c r="BJ14" i="12" s="1"/>
  <c r="AC14" i="12"/>
  <c r="AN14" i="12" s="1"/>
  <c r="AB14" i="12"/>
  <c r="AM14" i="12" s="1"/>
  <c r="AA14" i="12"/>
  <c r="AL14" i="12" s="1"/>
  <c r="Z14" i="12"/>
  <c r="AK14" i="12" s="1"/>
  <c r="Y14" i="12"/>
  <c r="AJ14" i="12" s="1"/>
  <c r="X14" i="12"/>
  <c r="AI14" i="12" s="1"/>
  <c r="W14" i="12"/>
  <c r="AH14" i="12" s="1"/>
  <c r="U14" i="12"/>
  <c r="BI14" i="12" s="1"/>
  <c r="T14" i="12"/>
  <c r="BH14" i="12" s="1"/>
  <c r="S14" i="12"/>
  <c r="BG14" i="12" s="1"/>
  <c r="R14" i="12"/>
  <c r="BF14" i="12" s="1"/>
  <c r="Q14" i="12"/>
  <c r="BE14" i="12" s="1"/>
  <c r="P14" i="12"/>
  <c r="BD14" i="12" s="1"/>
  <c r="O14" i="12"/>
  <c r="BC14" i="12" s="1"/>
  <c r="AU13" i="12"/>
  <c r="BP13" i="12" s="1"/>
  <c r="AT13" i="12"/>
  <c r="BO13" i="12" s="1"/>
  <c r="AS13" i="12"/>
  <c r="BN13" i="12" s="1"/>
  <c r="AR13" i="12"/>
  <c r="BM13" i="12" s="1"/>
  <c r="AQ13" i="12"/>
  <c r="BL13" i="12" s="1"/>
  <c r="AP13" i="12"/>
  <c r="BK13" i="12" s="1"/>
  <c r="AO13" i="12"/>
  <c r="BJ13" i="12" s="1"/>
  <c r="AC13" i="12"/>
  <c r="AN13" i="12" s="1"/>
  <c r="AB13" i="12"/>
  <c r="AM13" i="12" s="1"/>
  <c r="AA13" i="12"/>
  <c r="AL13" i="12" s="1"/>
  <c r="Z13" i="12"/>
  <c r="AK13" i="12" s="1"/>
  <c r="Y13" i="12"/>
  <c r="AJ13" i="12" s="1"/>
  <c r="X13" i="12"/>
  <c r="AI13" i="12" s="1"/>
  <c r="W13" i="12"/>
  <c r="AH13" i="12" s="1"/>
  <c r="U13" i="12"/>
  <c r="BI13" i="12" s="1"/>
  <c r="T13" i="12"/>
  <c r="BH13" i="12" s="1"/>
  <c r="S13" i="12"/>
  <c r="BG13" i="12" s="1"/>
  <c r="R13" i="12"/>
  <c r="BF13" i="12" s="1"/>
  <c r="Q13" i="12"/>
  <c r="BE13" i="12" s="1"/>
  <c r="P13" i="12"/>
  <c r="BD13" i="12" s="1"/>
  <c r="O13" i="12"/>
  <c r="BC13" i="12" s="1"/>
  <c r="AU12" i="12"/>
  <c r="BP12" i="12" s="1"/>
  <c r="AT12" i="12"/>
  <c r="BO12" i="12" s="1"/>
  <c r="AS12" i="12"/>
  <c r="BN12" i="12" s="1"/>
  <c r="AR12" i="12"/>
  <c r="BM12" i="12" s="1"/>
  <c r="AQ12" i="12"/>
  <c r="BL12" i="12" s="1"/>
  <c r="AP12" i="12"/>
  <c r="BK12" i="12" s="1"/>
  <c r="AO12" i="12"/>
  <c r="BJ12" i="12" s="1"/>
  <c r="AC12" i="12"/>
  <c r="AN12" i="12" s="1"/>
  <c r="AB12" i="12"/>
  <c r="AM12" i="12" s="1"/>
  <c r="AA12" i="12"/>
  <c r="AL12" i="12" s="1"/>
  <c r="Z12" i="12"/>
  <c r="AK12" i="12" s="1"/>
  <c r="Y12" i="12"/>
  <c r="AJ12" i="12" s="1"/>
  <c r="X12" i="12"/>
  <c r="AI12" i="12" s="1"/>
  <c r="W12" i="12"/>
  <c r="AH12" i="12" s="1"/>
  <c r="U12" i="12"/>
  <c r="BI12" i="12" s="1"/>
  <c r="T12" i="12"/>
  <c r="BH12" i="12" s="1"/>
  <c r="S12" i="12"/>
  <c r="BG12" i="12" s="1"/>
  <c r="R12" i="12"/>
  <c r="BF12" i="12" s="1"/>
  <c r="Q12" i="12"/>
  <c r="BE12" i="12" s="1"/>
  <c r="P12" i="12"/>
  <c r="BD12" i="12" s="1"/>
  <c r="O12" i="12"/>
  <c r="BC12" i="12" s="1"/>
  <c r="AU11" i="12"/>
  <c r="BP11" i="12" s="1"/>
  <c r="AT11" i="12"/>
  <c r="BO11" i="12" s="1"/>
  <c r="AS11" i="12"/>
  <c r="BN11" i="12" s="1"/>
  <c r="AR11" i="12"/>
  <c r="BM11" i="12" s="1"/>
  <c r="AQ11" i="12"/>
  <c r="BL11" i="12" s="1"/>
  <c r="AP11" i="12"/>
  <c r="BK11" i="12" s="1"/>
  <c r="AO11" i="12"/>
  <c r="BJ11" i="12" s="1"/>
  <c r="AC11" i="12"/>
  <c r="AN11" i="12" s="1"/>
  <c r="AB11" i="12"/>
  <c r="AM11" i="12" s="1"/>
  <c r="AA11" i="12"/>
  <c r="AL11" i="12" s="1"/>
  <c r="Z11" i="12"/>
  <c r="AK11" i="12" s="1"/>
  <c r="Y11" i="12"/>
  <c r="AJ11" i="12" s="1"/>
  <c r="X11" i="12"/>
  <c r="AI11" i="12" s="1"/>
  <c r="W11" i="12"/>
  <c r="AH11" i="12" s="1"/>
  <c r="U11" i="12"/>
  <c r="BI11" i="12" s="1"/>
  <c r="T11" i="12"/>
  <c r="BH11" i="12" s="1"/>
  <c r="S11" i="12"/>
  <c r="BG11" i="12" s="1"/>
  <c r="R11" i="12"/>
  <c r="BF11" i="12" s="1"/>
  <c r="Q11" i="12"/>
  <c r="BE11" i="12" s="1"/>
  <c r="P11" i="12"/>
  <c r="BD11" i="12" s="1"/>
  <c r="O11" i="12"/>
  <c r="BC11" i="12" s="1"/>
  <c r="AU10" i="12"/>
  <c r="BP10" i="12" s="1"/>
  <c r="AT10" i="12"/>
  <c r="BO10" i="12" s="1"/>
  <c r="AS10" i="12"/>
  <c r="BN10" i="12" s="1"/>
  <c r="AR10" i="12"/>
  <c r="BM10" i="12" s="1"/>
  <c r="AQ10" i="12"/>
  <c r="BL10" i="12" s="1"/>
  <c r="AP10" i="12"/>
  <c r="BK10" i="12" s="1"/>
  <c r="AO10" i="12"/>
  <c r="BJ10" i="12" s="1"/>
  <c r="AC10" i="12"/>
  <c r="AN10" i="12" s="1"/>
  <c r="AB10" i="12"/>
  <c r="AM10" i="12" s="1"/>
  <c r="AA10" i="12"/>
  <c r="AL10" i="12" s="1"/>
  <c r="Z10" i="12"/>
  <c r="AK10" i="12" s="1"/>
  <c r="Y10" i="12"/>
  <c r="AJ10" i="12" s="1"/>
  <c r="X10" i="12"/>
  <c r="AI10" i="12" s="1"/>
  <c r="W10" i="12"/>
  <c r="AH10" i="12" s="1"/>
  <c r="U10" i="12"/>
  <c r="BI10" i="12" s="1"/>
  <c r="T10" i="12"/>
  <c r="BH10" i="12" s="1"/>
  <c r="S10" i="12"/>
  <c r="BG10" i="12" s="1"/>
  <c r="R10" i="12"/>
  <c r="BF10" i="12" s="1"/>
  <c r="Q10" i="12"/>
  <c r="BE10" i="12" s="1"/>
  <c r="P10" i="12"/>
  <c r="BD10" i="12" s="1"/>
  <c r="O10" i="12"/>
  <c r="BC10" i="12" s="1"/>
  <c r="AU9" i="12"/>
  <c r="BP9" i="12" s="1"/>
  <c r="AT9" i="12"/>
  <c r="BO9" i="12" s="1"/>
  <c r="AS9" i="12"/>
  <c r="BN9" i="12" s="1"/>
  <c r="AR9" i="12"/>
  <c r="BM9" i="12" s="1"/>
  <c r="AQ9" i="12"/>
  <c r="BL9" i="12" s="1"/>
  <c r="AP9" i="12"/>
  <c r="BK9" i="12" s="1"/>
  <c r="AO9" i="12"/>
  <c r="BJ9" i="12" s="1"/>
  <c r="AC9" i="12"/>
  <c r="AN9" i="12" s="1"/>
  <c r="AB9" i="12"/>
  <c r="AM9" i="12" s="1"/>
  <c r="AA9" i="12"/>
  <c r="AL9" i="12" s="1"/>
  <c r="Z9" i="12"/>
  <c r="AK9" i="12" s="1"/>
  <c r="Y9" i="12"/>
  <c r="AJ9" i="12" s="1"/>
  <c r="X9" i="12"/>
  <c r="AI9" i="12" s="1"/>
  <c r="W9" i="12"/>
  <c r="AH9" i="12" s="1"/>
  <c r="U9" i="12"/>
  <c r="BI9" i="12" s="1"/>
  <c r="T9" i="12"/>
  <c r="BH9" i="12" s="1"/>
  <c r="S9" i="12"/>
  <c r="BG9" i="12" s="1"/>
  <c r="R9" i="12"/>
  <c r="BF9" i="12" s="1"/>
  <c r="Q9" i="12"/>
  <c r="BE9" i="12" s="1"/>
  <c r="P9" i="12"/>
  <c r="BD9" i="12" s="1"/>
  <c r="O9" i="12"/>
  <c r="BC9" i="12" s="1"/>
  <c r="AU8" i="12"/>
  <c r="BP8" i="12" s="1"/>
  <c r="AT8" i="12"/>
  <c r="BO8" i="12" s="1"/>
  <c r="AS8" i="12"/>
  <c r="BN8" i="12" s="1"/>
  <c r="AR8" i="12"/>
  <c r="BM8" i="12" s="1"/>
  <c r="AQ8" i="12"/>
  <c r="BL8" i="12" s="1"/>
  <c r="AP8" i="12"/>
  <c r="BK8" i="12" s="1"/>
  <c r="AO8" i="12"/>
  <c r="BJ8" i="12" s="1"/>
  <c r="AC8" i="12"/>
  <c r="AN8" i="12" s="1"/>
  <c r="AB8" i="12"/>
  <c r="AM8" i="12" s="1"/>
  <c r="AA8" i="12"/>
  <c r="AL8" i="12" s="1"/>
  <c r="Z8" i="12"/>
  <c r="AK8" i="12" s="1"/>
  <c r="Y8" i="12"/>
  <c r="AJ8" i="12" s="1"/>
  <c r="X8" i="12"/>
  <c r="AI8" i="12" s="1"/>
  <c r="W8" i="12"/>
  <c r="AH8" i="12" s="1"/>
  <c r="U8" i="12"/>
  <c r="BI8" i="12" s="1"/>
  <c r="T8" i="12"/>
  <c r="BH8" i="12" s="1"/>
  <c r="S8" i="12"/>
  <c r="BG8" i="12" s="1"/>
  <c r="R8" i="12"/>
  <c r="BF8" i="12" s="1"/>
  <c r="Q8" i="12"/>
  <c r="BE8" i="12" s="1"/>
  <c r="P8" i="12"/>
  <c r="BD8" i="12" s="1"/>
  <c r="O8" i="12"/>
  <c r="BC8" i="12" s="1"/>
  <c r="AU7" i="12"/>
  <c r="BP7" i="12" s="1"/>
  <c r="AT7" i="12"/>
  <c r="BO7" i="12" s="1"/>
  <c r="AS7" i="12"/>
  <c r="BN7" i="12" s="1"/>
  <c r="AR7" i="12"/>
  <c r="BM7" i="12" s="1"/>
  <c r="AQ7" i="12"/>
  <c r="BL7" i="12" s="1"/>
  <c r="AP7" i="12"/>
  <c r="BK7" i="12" s="1"/>
  <c r="AO7" i="12"/>
  <c r="BJ7" i="12" s="1"/>
  <c r="AC7" i="12"/>
  <c r="AN7" i="12" s="1"/>
  <c r="AB7" i="12"/>
  <c r="AM7" i="12" s="1"/>
  <c r="AA7" i="12"/>
  <c r="AL7" i="12" s="1"/>
  <c r="Z7" i="12"/>
  <c r="AK7" i="12" s="1"/>
  <c r="Y7" i="12"/>
  <c r="AJ7" i="12" s="1"/>
  <c r="X7" i="12"/>
  <c r="AI7" i="12" s="1"/>
  <c r="W7" i="12"/>
  <c r="AH7" i="12" s="1"/>
  <c r="U7" i="12"/>
  <c r="BI7" i="12" s="1"/>
  <c r="T7" i="12"/>
  <c r="BH7" i="12" s="1"/>
  <c r="S7" i="12"/>
  <c r="BG7" i="12" s="1"/>
  <c r="R7" i="12"/>
  <c r="BF7" i="12" s="1"/>
  <c r="Q7" i="12"/>
  <c r="BE7" i="12" s="1"/>
  <c r="P7" i="12"/>
  <c r="BD7" i="12" s="1"/>
  <c r="O7" i="12"/>
  <c r="BC7" i="12" s="1"/>
  <c r="AU6" i="12"/>
  <c r="BP6" i="12" s="1"/>
  <c r="AT6" i="12"/>
  <c r="BO6" i="12" s="1"/>
  <c r="AS6" i="12"/>
  <c r="BN6" i="12" s="1"/>
  <c r="AR6" i="12"/>
  <c r="BM6" i="12" s="1"/>
  <c r="AQ6" i="12"/>
  <c r="BL6" i="12" s="1"/>
  <c r="AP6" i="12"/>
  <c r="BK6" i="12" s="1"/>
  <c r="AO6" i="12"/>
  <c r="BJ6" i="12" s="1"/>
  <c r="AC6" i="12"/>
  <c r="AN6" i="12" s="1"/>
  <c r="AB6" i="12"/>
  <c r="AM6" i="12" s="1"/>
  <c r="AA6" i="12"/>
  <c r="AL6" i="12" s="1"/>
  <c r="Z6" i="12"/>
  <c r="AK6" i="12" s="1"/>
  <c r="Y6" i="12"/>
  <c r="AJ6" i="12" s="1"/>
  <c r="X6" i="12"/>
  <c r="AI6" i="12" s="1"/>
  <c r="W6" i="12"/>
  <c r="AH6" i="12" s="1"/>
  <c r="U6" i="12"/>
  <c r="BI6" i="12" s="1"/>
  <c r="T6" i="12"/>
  <c r="BH6" i="12" s="1"/>
  <c r="S6" i="12"/>
  <c r="BG6" i="12" s="1"/>
  <c r="R6" i="12"/>
  <c r="BF6" i="12" s="1"/>
  <c r="Q6" i="12"/>
  <c r="BE6" i="12" s="1"/>
  <c r="P6" i="12"/>
  <c r="BD6" i="12" s="1"/>
  <c r="O6" i="12"/>
  <c r="BC6" i="12" s="1"/>
  <c r="AU5" i="12"/>
  <c r="BP5" i="12" s="1"/>
  <c r="BW5" i="12" s="1"/>
  <c r="AT5" i="12"/>
  <c r="BO5" i="12" s="1"/>
  <c r="AS5" i="12"/>
  <c r="BN5" i="12" s="1"/>
  <c r="AR5" i="12"/>
  <c r="BM5" i="12" s="1"/>
  <c r="AQ5" i="12"/>
  <c r="BL5" i="12" s="1"/>
  <c r="AP5" i="12"/>
  <c r="BK5" i="12" s="1"/>
  <c r="AO5" i="12"/>
  <c r="BJ5" i="12" s="1"/>
  <c r="AC5" i="12"/>
  <c r="AN5" i="12" s="1"/>
  <c r="AB5" i="12"/>
  <c r="AM5" i="12" s="1"/>
  <c r="AA5" i="12"/>
  <c r="AL5" i="12" s="1"/>
  <c r="Z5" i="12"/>
  <c r="AK5" i="12" s="1"/>
  <c r="Y5" i="12"/>
  <c r="AJ5" i="12" s="1"/>
  <c r="X5" i="12"/>
  <c r="AI5" i="12" s="1"/>
  <c r="W5" i="12"/>
  <c r="AH5" i="12" s="1"/>
  <c r="T5" i="12"/>
  <c r="BH5" i="12" s="1"/>
  <c r="S5" i="12"/>
  <c r="BG5" i="12" s="1"/>
  <c r="R5" i="12"/>
  <c r="BF5" i="12" s="1"/>
  <c r="Q5" i="12"/>
  <c r="BE5" i="12" s="1"/>
  <c r="P5" i="12"/>
  <c r="BD5" i="12" s="1"/>
  <c r="O5" i="12"/>
  <c r="BC5" i="12" s="1"/>
  <c r="BS52" i="12" l="1"/>
  <c r="BW52" i="12"/>
  <c r="BV52" i="12"/>
  <c r="BR52" i="12"/>
  <c r="BJ52" i="12"/>
  <c r="BQ52" i="12" s="1"/>
  <c r="BT52" i="12"/>
  <c r="BR304" i="12"/>
  <c r="BW302" i="12"/>
  <c r="BT108" i="12"/>
  <c r="BV108" i="12"/>
  <c r="BW301" i="12"/>
  <c r="BQ303" i="12"/>
  <c r="BQ304" i="12"/>
  <c r="BW156" i="12"/>
  <c r="BQ158" i="12"/>
  <c r="BW160" i="12"/>
  <c r="BW168" i="12"/>
  <c r="BQ170" i="12"/>
  <c r="BT171" i="12"/>
  <c r="BW172" i="12"/>
  <c r="BQ174" i="12"/>
  <c r="BT175" i="12"/>
  <c r="BW176" i="12"/>
  <c r="BQ178" i="12"/>
  <c r="BT179" i="12"/>
  <c r="BW180" i="12"/>
  <c r="BT183" i="12"/>
  <c r="BW184" i="12"/>
  <c r="BQ186" i="12"/>
  <c r="BT187" i="12"/>
  <c r="BW188" i="12"/>
  <c r="BQ190" i="12"/>
  <c r="BT191" i="12"/>
  <c r="BW192" i="12"/>
  <c r="BQ194" i="12"/>
  <c r="BT195" i="12"/>
  <c r="BW196" i="12"/>
  <c r="BQ198" i="12"/>
  <c r="BT199" i="12"/>
  <c r="BW200" i="12"/>
  <c r="BQ202" i="12"/>
  <c r="BT203" i="12"/>
  <c r="BW204" i="12"/>
  <c r="BQ206" i="12"/>
  <c r="BT207" i="12"/>
  <c r="BW208" i="12"/>
  <c r="BQ210" i="12"/>
  <c r="BT211" i="12"/>
  <c r="BW212" i="12"/>
  <c r="BQ214" i="12"/>
  <c r="BT215" i="12"/>
  <c r="BW216" i="12"/>
  <c r="BQ218" i="12"/>
  <c r="BT219" i="12"/>
  <c r="BW220" i="12"/>
  <c r="BQ222" i="12"/>
  <c r="BT223" i="12"/>
  <c r="BW224" i="12"/>
  <c r="BQ226" i="12"/>
  <c r="BT227" i="12"/>
  <c r="BW228" i="12"/>
  <c r="BQ230" i="12"/>
  <c r="BT231" i="12"/>
  <c r="BW232" i="12"/>
  <c r="BQ234" i="12"/>
  <c r="BT235" i="12"/>
  <c r="BW236" i="12"/>
  <c r="BS8" i="12"/>
  <c r="BV9" i="12"/>
  <c r="BS12" i="12"/>
  <c r="BV13" i="12"/>
  <c r="BS16" i="12"/>
  <c r="BV17" i="12"/>
  <c r="BS20" i="12"/>
  <c r="BV21" i="12"/>
  <c r="BS24" i="12"/>
  <c r="BV25" i="12"/>
  <c r="BS28" i="12"/>
  <c r="BV29" i="12"/>
  <c r="BS32" i="12"/>
  <c r="BV33" i="12"/>
  <c r="BS36" i="12"/>
  <c r="BV37" i="12"/>
  <c r="BS40" i="12"/>
  <c r="BV41" i="12"/>
  <c r="BS44" i="12"/>
  <c r="BV45" i="12"/>
  <c r="BS48" i="12"/>
  <c r="BV49" i="12"/>
  <c r="BV89" i="12"/>
  <c r="BS92" i="12"/>
  <c r="BV93" i="12"/>
  <c r="BS96" i="12"/>
  <c r="BV97" i="12"/>
  <c r="BS100" i="12"/>
  <c r="BV101" i="12"/>
  <c r="BV105" i="12"/>
  <c r="BR111" i="12"/>
  <c r="BQ114" i="12"/>
  <c r="BT115" i="12"/>
  <c r="BW116" i="12"/>
  <c r="BQ118" i="12"/>
  <c r="BT119" i="12"/>
  <c r="BW120" i="12"/>
  <c r="BQ122" i="12"/>
  <c r="BT123" i="12"/>
  <c r="BW124" i="12"/>
  <c r="BQ126" i="12"/>
  <c r="BT127" i="12"/>
  <c r="BW128" i="12"/>
  <c r="BQ130" i="12"/>
  <c r="BT131" i="12"/>
  <c r="BW132" i="12"/>
  <c r="BQ134" i="12"/>
  <c r="BT135" i="12"/>
  <c r="BW136" i="12"/>
  <c r="BQ138" i="12"/>
  <c r="BT139" i="12"/>
  <c r="BW140" i="12"/>
  <c r="BQ142" i="12"/>
  <c r="BT143" i="12"/>
  <c r="BW144" i="12"/>
  <c r="BQ146" i="12"/>
  <c r="BT147" i="12"/>
  <c r="BW148" i="12"/>
  <c r="BQ150" i="12"/>
  <c r="BT151" i="12"/>
  <c r="BW152" i="12"/>
  <c r="BQ154" i="12"/>
  <c r="BT155" i="12"/>
  <c r="BT159" i="12"/>
  <c r="BQ162" i="12"/>
  <c r="BT163" i="12"/>
  <c r="BW164" i="12"/>
  <c r="BQ166" i="12"/>
  <c r="BT167" i="12"/>
  <c r="BQ182" i="12"/>
  <c r="BQ238" i="12"/>
  <c r="BT239" i="12"/>
  <c r="BW240" i="12"/>
  <c r="BQ242" i="12"/>
  <c r="BT243" i="12"/>
  <c r="BW244" i="12"/>
  <c r="BQ246" i="12"/>
  <c r="BT247" i="12"/>
  <c r="BW248" i="12"/>
  <c r="BQ251" i="12"/>
  <c r="BW253" i="12"/>
  <c r="BQ255" i="12"/>
  <c r="BT256" i="12"/>
  <c r="BW257" i="12"/>
  <c r="BQ259" i="12"/>
  <c r="BT260" i="12"/>
  <c r="BW261" i="12"/>
  <c r="BQ263" i="12"/>
  <c r="BT264" i="12"/>
  <c r="BW265" i="12"/>
  <c r="BQ267" i="12"/>
  <c r="BT268" i="12"/>
  <c r="BW269" i="12"/>
  <c r="BQ271" i="12"/>
  <c r="BT272" i="12"/>
  <c r="BW273" i="12"/>
  <c r="BT276" i="12"/>
  <c r="BW277" i="12"/>
  <c r="BQ279" i="12"/>
  <c r="BT280" i="12"/>
  <c r="BW281" i="12"/>
  <c r="BQ283" i="12"/>
  <c r="BT284" i="12"/>
  <c r="BQ287" i="12"/>
  <c r="BT288" i="12"/>
  <c r="BQ291" i="12"/>
  <c r="BW293" i="12"/>
  <c r="BV304" i="12"/>
  <c r="BQ108" i="12"/>
  <c r="BU5" i="12"/>
  <c r="BV112" i="12"/>
  <c r="BQ250" i="12"/>
  <c r="BT251" i="12"/>
  <c r="BW252" i="12"/>
  <c r="BW108" i="12"/>
  <c r="BQ275" i="12"/>
  <c r="BW289" i="12"/>
  <c r="BT292" i="12"/>
  <c r="BQ295" i="12"/>
  <c r="BT304" i="12"/>
  <c r="BS304" i="12"/>
  <c r="BR287" i="12"/>
  <c r="BR291" i="12"/>
  <c r="BU292" i="12"/>
  <c r="BR295" i="12"/>
  <c r="BU296" i="12"/>
  <c r="BR299" i="12"/>
  <c r="BU300" i="12"/>
  <c r="BR303" i="12"/>
  <c r="BU304" i="12"/>
  <c r="BS108" i="12"/>
  <c r="BS112" i="12"/>
  <c r="BT180" i="12"/>
  <c r="BW181" i="12"/>
  <c r="BQ183" i="12"/>
  <c r="BT184" i="12"/>
  <c r="BW185" i="12"/>
  <c r="BQ187" i="12"/>
  <c r="BT188" i="12"/>
  <c r="BW189" i="12"/>
  <c r="BQ191" i="12"/>
  <c r="BT192" i="12"/>
  <c r="BW193" i="12"/>
  <c r="BQ195" i="12"/>
  <c r="BT196" i="12"/>
  <c r="BW197" i="12"/>
  <c r="BQ199" i="12"/>
  <c r="BT200" i="12"/>
  <c r="BW201" i="12"/>
  <c r="BQ203" i="12"/>
  <c r="BT204" i="12"/>
  <c r="BW205" i="12"/>
  <c r="BQ207" i="12"/>
  <c r="BT208" i="12"/>
  <c r="BW209" i="12"/>
  <c r="BQ211" i="12"/>
  <c r="BT212" i="12"/>
  <c r="BW213" i="12"/>
  <c r="BQ215" i="12"/>
  <c r="BT216" i="12"/>
  <c r="BW217" i="12"/>
  <c r="BQ219" i="12"/>
  <c r="BT220" i="12"/>
  <c r="BW221" i="12"/>
  <c r="BQ223" i="12"/>
  <c r="BT224" i="12"/>
  <c r="BW225" i="12"/>
  <c r="BQ227" i="12"/>
  <c r="BT228" i="12"/>
  <c r="BW229" i="12"/>
  <c r="BQ231" i="12"/>
  <c r="BT232" i="12"/>
  <c r="BW233" i="12"/>
  <c r="BQ235" i="12"/>
  <c r="BT236" i="12"/>
  <c r="BW237" i="12"/>
  <c r="BQ239" i="12"/>
  <c r="BT240" i="12"/>
  <c r="BW241" i="12"/>
  <c r="BQ243" i="12"/>
  <c r="BT244" i="12"/>
  <c r="BW245" i="12"/>
  <c r="BQ247" i="12"/>
  <c r="BT248" i="12"/>
  <c r="BW249" i="12"/>
  <c r="BT252" i="12"/>
  <c r="BW285" i="12"/>
  <c r="BS6" i="12"/>
  <c r="BV7" i="12"/>
  <c r="BS10" i="12"/>
  <c r="BV11" i="12"/>
  <c r="BS14" i="12"/>
  <c r="BV15" i="12"/>
  <c r="BS18" i="12"/>
  <c r="BV19" i="12"/>
  <c r="BS22" i="12"/>
  <c r="BV23" i="12"/>
  <c r="BS26" i="12"/>
  <c r="BV27" i="12"/>
  <c r="BS30" i="12"/>
  <c r="BV31" i="12"/>
  <c r="BS34" i="12"/>
  <c r="BV35" i="12"/>
  <c r="BS38" i="12"/>
  <c r="BV39" i="12"/>
  <c r="BS42" i="12"/>
  <c r="BV43" i="12"/>
  <c r="BS46" i="12"/>
  <c r="BV47" i="12"/>
  <c r="BS50" i="12"/>
  <c r="BV51" i="12"/>
  <c r="BS90" i="12"/>
  <c r="BV91" i="12"/>
  <c r="BS94" i="12"/>
  <c r="BV95" i="12"/>
  <c r="BS98" i="12"/>
  <c r="BV99" i="12"/>
  <c r="BS102" i="12"/>
  <c r="BV103" i="12"/>
  <c r="BS106" i="12"/>
  <c r="BV107" i="12"/>
  <c r="BR109" i="12"/>
  <c r="BU110" i="12"/>
  <c r="BT113" i="12"/>
  <c r="BW114" i="12"/>
  <c r="BQ116" i="12"/>
  <c r="BT117" i="12"/>
  <c r="BW118" i="12"/>
  <c r="BQ120" i="12"/>
  <c r="BT121" i="12"/>
  <c r="BW122" i="12"/>
  <c r="BQ124" i="12"/>
  <c r="BT125" i="12"/>
  <c r="BW126" i="12"/>
  <c r="BQ128" i="12"/>
  <c r="BT129" i="12"/>
  <c r="BW130" i="12"/>
  <c r="BQ132" i="12"/>
  <c r="BT133" i="12"/>
  <c r="BW134" i="12"/>
  <c r="BQ136" i="12"/>
  <c r="BT137" i="12"/>
  <c r="BW138" i="12"/>
  <c r="BQ140" i="12"/>
  <c r="BT141" i="12"/>
  <c r="BW142" i="12"/>
  <c r="BQ144" i="12"/>
  <c r="BT145" i="12"/>
  <c r="BW146" i="12"/>
  <c r="BQ148" i="12"/>
  <c r="BT149" i="12"/>
  <c r="BW150" i="12"/>
  <c r="BQ152" i="12"/>
  <c r="BT153" i="12"/>
  <c r="BW154" i="12"/>
  <c r="BQ156" i="12"/>
  <c r="BT157" i="12"/>
  <c r="BW158" i="12"/>
  <c r="BQ160" i="12"/>
  <c r="BT161" i="12"/>
  <c r="BW162" i="12"/>
  <c r="BQ164" i="12"/>
  <c r="BT165" i="12"/>
  <c r="BW166" i="12"/>
  <c r="BQ168" i="12"/>
  <c r="BT169" i="12"/>
  <c r="BW170" i="12"/>
  <c r="BQ172" i="12"/>
  <c r="BT173" i="12"/>
  <c r="BW174" i="12"/>
  <c r="BQ176" i="12"/>
  <c r="BT177" i="12"/>
  <c r="BW178" i="12"/>
  <c r="BQ180" i="12"/>
  <c r="BT181" i="12"/>
  <c r="BW182" i="12"/>
  <c r="BQ184" i="12"/>
  <c r="BT185" i="12"/>
  <c r="BW186" i="12"/>
  <c r="BQ188" i="12"/>
  <c r="BT189" i="12"/>
  <c r="BW190" i="12"/>
  <c r="BQ192" i="12"/>
  <c r="BT193" i="12"/>
  <c r="BW194" i="12"/>
  <c r="BQ196" i="12"/>
  <c r="BT197" i="12"/>
  <c r="BW198" i="12"/>
  <c r="BQ200" i="12"/>
  <c r="BT201" i="12"/>
  <c r="BW202" i="12"/>
  <c r="BQ204" i="12"/>
  <c r="BT205" i="12"/>
  <c r="BW206" i="12"/>
  <c r="BQ208" i="12"/>
  <c r="BT209" i="12"/>
  <c r="BW210" i="12"/>
  <c r="BQ212" i="12"/>
  <c r="BT213" i="12"/>
  <c r="BW214" i="12"/>
  <c r="BQ216" i="12"/>
  <c r="BT217" i="12"/>
  <c r="BW218" i="12"/>
  <c r="BQ220" i="12"/>
  <c r="BT221" i="12"/>
  <c r="BW222" i="12"/>
  <c r="BQ224" i="12"/>
  <c r="BT225" i="12"/>
  <c r="BW226" i="12"/>
  <c r="BQ228" i="12"/>
  <c r="BT229" i="12"/>
  <c r="BW230" i="12"/>
  <c r="BQ232" i="12"/>
  <c r="BT233" i="12"/>
  <c r="BW234" i="12"/>
  <c r="BQ236" i="12"/>
  <c r="BT237" i="12"/>
  <c r="BW238" i="12"/>
  <c r="BQ240" i="12"/>
  <c r="BT241" i="12"/>
  <c r="BW242" i="12"/>
  <c r="BQ244" i="12"/>
  <c r="BT245" i="12"/>
  <c r="BW246" i="12"/>
  <c r="BQ248" i="12"/>
  <c r="BT249" i="12"/>
  <c r="BW250" i="12"/>
  <c r="BQ252" i="12"/>
  <c r="BT253" i="12"/>
  <c r="BW254" i="12"/>
  <c r="BQ256" i="12"/>
  <c r="BT257" i="12"/>
  <c r="BW258" i="12"/>
  <c r="BQ260" i="12"/>
  <c r="BT261" i="12"/>
  <c r="BW262" i="12"/>
  <c r="BQ264" i="12"/>
  <c r="BT265" i="12"/>
  <c r="BW266" i="12"/>
  <c r="BQ268" i="12"/>
  <c r="BT269" i="12"/>
  <c r="BW270" i="12"/>
  <c r="BQ272" i="12"/>
  <c r="BT273" i="12"/>
  <c r="BW274" i="12"/>
  <c r="BQ276" i="12"/>
  <c r="BT277" i="12"/>
  <c r="BW278" i="12"/>
  <c r="BQ280" i="12"/>
  <c r="BT281" i="12"/>
  <c r="BW282" i="12"/>
  <c r="BQ284" i="12"/>
  <c r="BT285" i="12"/>
  <c r="BW286" i="12"/>
  <c r="BQ288" i="12"/>
  <c r="BT289" i="12"/>
  <c r="BW290" i="12"/>
  <c r="BQ292" i="12"/>
  <c r="BT293" i="12"/>
  <c r="BW294" i="12"/>
  <c r="BQ296" i="12"/>
  <c r="BT297" i="12"/>
  <c r="BW298" i="12"/>
  <c r="BQ300" i="12"/>
  <c r="BT301" i="12"/>
  <c r="BT296" i="12"/>
  <c r="BW297" i="12"/>
  <c r="BQ299" i="12"/>
  <c r="BT6" i="12"/>
  <c r="BW7" i="12"/>
  <c r="BR292" i="12"/>
  <c r="BR296" i="12"/>
  <c r="BU297" i="12"/>
  <c r="BR300" i="12"/>
  <c r="BU301" i="12"/>
  <c r="BV5" i="12"/>
  <c r="BW112" i="12"/>
  <c r="BT10" i="12"/>
  <c r="BW15" i="12"/>
  <c r="BQ17" i="12"/>
  <c r="BQ21" i="12"/>
  <c r="BQ25" i="12"/>
  <c r="BQ29" i="12"/>
  <c r="BT34" i="12"/>
  <c r="BQ37" i="12"/>
  <c r="BW39" i="12"/>
  <c r="BW43" i="12"/>
  <c r="BQ45" i="12"/>
  <c r="BT46" i="12"/>
  <c r="BW51" i="12"/>
  <c r="BQ89" i="12"/>
  <c r="BT90" i="12"/>
  <c r="BW95" i="12"/>
  <c r="BQ97" i="12"/>
  <c r="BW99" i="12"/>
  <c r="BT102" i="12"/>
  <c r="BQ105" i="12"/>
  <c r="BT106" i="12"/>
  <c r="BW107" i="12"/>
  <c r="BS109" i="12"/>
  <c r="BV110" i="12"/>
  <c r="BU113" i="12"/>
  <c r="BR116" i="12"/>
  <c r="BU117" i="12"/>
  <c r="BR120" i="12"/>
  <c r="BU121" i="12"/>
  <c r="BQ9" i="12"/>
  <c r="BW11" i="12"/>
  <c r="BQ13" i="12"/>
  <c r="BT14" i="12"/>
  <c r="BT18" i="12"/>
  <c r="BW19" i="12"/>
  <c r="BT22" i="12"/>
  <c r="BW23" i="12"/>
  <c r="BT26" i="12"/>
  <c r="BW27" i="12"/>
  <c r="BT30" i="12"/>
  <c r="BW31" i="12"/>
  <c r="BQ33" i="12"/>
  <c r="BW35" i="12"/>
  <c r="BT38" i="12"/>
  <c r="BQ41" i="12"/>
  <c r="BT42" i="12"/>
  <c r="BW47" i="12"/>
  <c r="BQ49" i="12"/>
  <c r="BT50" i="12"/>
  <c r="BW91" i="12"/>
  <c r="BQ93" i="12"/>
  <c r="BT94" i="12"/>
  <c r="BT98" i="12"/>
  <c r="BQ101" i="12"/>
  <c r="BW103" i="12"/>
  <c r="BR190" i="12"/>
  <c r="BR194" i="12"/>
  <c r="BR210" i="12"/>
  <c r="BR250" i="12"/>
  <c r="BR254" i="12"/>
  <c r="BU255" i="12"/>
  <c r="BR258" i="12"/>
  <c r="BR262" i="12"/>
  <c r="BU263" i="12"/>
  <c r="BR266" i="12"/>
  <c r="BU267" i="12"/>
  <c r="BR270" i="12"/>
  <c r="BU271" i="12"/>
  <c r="BR274" i="12"/>
  <c r="BU275" i="12"/>
  <c r="BR278" i="12"/>
  <c r="BU279" i="12"/>
  <c r="BR282" i="12"/>
  <c r="BU283" i="12"/>
  <c r="BR286" i="12"/>
  <c r="BU287" i="12"/>
  <c r="BR290" i="12"/>
  <c r="BU291" i="12"/>
  <c r="BR294" i="12"/>
  <c r="BU295" i="12"/>
  <c r="BR298" i="12"/>
  <c r="BU299" i="12"/>
  <c r="BR302" i="12"/>
  <c r="BU303" i="12"/>
  <c r="BV8" i="12"/>
  <c r="BV12" i="12"/>
  <c r="BV16" i="12"/>
  <c r="BS23" i="12"/>
  <c r="BV24" i="12"/>
  <c r="BV28" i="12"/>
  <c r="BV32" i="12"/>
  <c r="BS39" i="12"/>
  <c r="BV40" i="12"/>
  <c r="BS43" i="12"/>
  <c r="BV48" i="12"/>
  <c r="BS51" i="12"/>
  <c r="BS91" i="12"/>
  <c r="BV92" i="12"/>
  <c r="BS95" i="12"/>
  <c r="BV96" i="12"/>
  <c r="BS99" i="12"/>
  <c r="BV100" i="12"/>
  <c r="BS103" i="12"/>
  <c r="BS107" i="12"/>
  <c r="BR110" i="12"/>
  <c r="BU111" i="12"/>
  <c r="BQ113" i="12"/>
  <c r="BT114" i="12"/>
  <c r="BW115" i="12"/>
  <c r="BQ117" i="12"/>
  <c r="BT118" i="12"/>
  <c r="BW119" i="12"/>
  <c r="BQ121" i="12"/>
  <c r="BT122" i="12"/>
  <c r="BW123" i="12"/>
  <c r="BQ125" i="12"/>
  <c r="BT126" i="12"/>
  <c r="BW127" i="12"/>
  <c r="BQ129" i="12"/>
  <c r="BT130" i="12"/>
  <c r="BW131" i="12"/>
  <c r="BQ133" i="12"/>
  <c r="BT134" i="12"/>
  <c r="BW135" i="12"/>
  <c r="BQ137" i="12"/>
  <c r="BT138" i="12"/>
  <c r="BW139" i="12"/>
  <c r="BQ141" i="12"/>
  <c r="BT142" i="12"/>
  <c r="BW143" i="12"/>
  <c r="BQ145" i="12"/>
  <c r="BT146" i="12"/>
  <c r="BW147" i="12"/>
  <c r="BQ149" i="12"/>
  <c r="BT150" i="12"/>
  <c r="BW151" i="12"/>
  <c r="BQ153" i="12"/>
  <c r="BT154" i="12"/>
  <c r="BW155" i="12"/>
  <c r="BQ157" i="12"/>
  <c r="BT158" i="12"/>
  <c r="BW159" i="12"/>
  <c r="BQ161" i="12"/>
  <c r="BT162" i="12"/>
  <c r="BW163" i="12"/>
  <c r="BQ165" i="12"/>
  <c r="BT166" i="12"/>
  <c r="BW167" i="12"/>
  <c r="BQ169" i="12"/>
  <c r="BT170" i="12"/>
  <c r="BW171" i="12"/>
  <c r="BQ173" i="12"/>
  <c r="BT174" i="12"/>
  <c r="BW175" i="12"/>
  <c r="BQ177" i="12"/>
  <c r="BT178" i="12"/>
  <c r="BW179" i="12"/>
  <c r="BQ181" i="12"/>
  <c r="BT182" i="12"/>
  <c r="BW183" i="12"/>
  <c r="BQ185" i="12"/>
  <c r="BT186" i="12"/>
  <c r="BW187" i="12"/>
  <c r="BQ189" i="12"/>
  <c r="BS7" i="12"/>
  <c r="BS11" i="12"/>
  <c r="BS15" i="12"/>
  <c r="BS19" i="12"/>
  <c r="BV20" i="12"/>
  <c r="BS27" i="12"/>
  <c r="BS31" i="12"/>
  <c r="BS35" i="12"/>
  <c r="BV36" i="12"/>
  <c r="BV44" i="12"/>
  <c r="BS47" i="12"/>
  <c r="BQ5" i="12"/>
  <c r="BU6" i="12"/>
  <c r="BR9" i="12"/>
  <c r="BU10" i="12"/>
  <c r="BR13" i="12"/>
  <c r="BU14" i="12"/>
  <c r="BR17" i="12"/>
  <c r="BU18" i="12"/>
  <c r="BR21" i="12"/>
  <c r="BU22" i="12"/>
  <c r="BR25" i="12"/>
  <c r="BU26" i="12"/>
  <c r="BR29" i="12"/>
  <c r="BU30" i="12"/>
  <c r="BR33" i="12"/>
  <c r="BU34" i="12"/>
  <c r="BR37" i="12"/>
  <c r="BU38" i="12"/>
  <c r="BR41" i="12"/>
  <c r="BU42" i="12"/>
  <c r="BR45" i="12"/>
  <c r="BU46" i="12"/>
  <c r="BR49" i="12"/>
  <c r="BU50" i="12"/>
  <c r="BR89" i="12"/>
  <c r="BU90" i="12"/>
  <c r="BR93" i="12"/>
  <c r="BU94" i="12"/>
  <c r="BR97" i="12"/>
  <c r="BU98" i="12"/>
  <c r="BR101" i="12"/>
  <c r="BU102" i="12"/>
  <c r="BR105" i="12"/>
  <c r="BU106" i="12"/>
  <c r="BT109" i="12"/>
  <c r="BW110" i="12"/>
  <c r="BV113" i="12"/>
  <c r="BS116" i="12"/>
  <c r="BV117" i="12"/>
  <c r="BS120" i="12"/>
  <c r="BV121" i="12"/>
  <c r="BS124" i="12"/>
  <c r="BV125" i="12"/>
  <c r="BS128" i="12"/>
  <c r="BV129" i="12"/>
  <c r="BS132" i="12"/>
  <c r="BV133" i="12"/>
  <c r="BR5" i="12"/>
  <c r="BW9" i="12"/>
  <c r="BW13" i="12"/>
  <c r="BT16" i="12"/>
  <c r="BW17" i="12"/>
  <c r="BQ19" i="12"/>
  <c r="BT20" i="12"/>
  <c r="BW21" i="12"/>
  <c r="BQ23" i="12"/>
  <c r="BQ31" i="12"/>
  <c r="BW33" i="12"/>
  <c r="BT36" i="12"/>
  <c r="BW41" i="12"/>
  <c r="BQ43" i="12"/>
  <c r="BT44" i="12"/>
  <c r="BQ47" i="12"/>
  <c r="BT48" i="12"/>
  <c r="BW49" i="12"/>
  <c r="BQ51" i="12"/>
  <c r="BW89" i="12"/>
  <c r="BQ91" i="12"/>
  <c r="BT92" i="12"/>
  <c r="BW93" i="12"/>
  <c r="BQ95" i="12"/>
  <c r="BT96" i="12"/>
  <c r="BW97" i="12"/>
  <c r="BQ99" i="12"/>
  <c r="BT100" i="12"/>
  <c r="BW101" i="12"/>
  <c r="BQ103" i="12"/>
  <c r="BW105" i="12"/>
  <c r="BQ107" i="12"/>
  <c r="BS111" i="12"/>
  <c r="BR114" i="12"/>
  <c r="BU115" i="12"/>
  <c r="BR118" i="12"/>
  <c r="BU119" i="12"/>
  <c r="BR122" i="12"/>
  <c r="BU123" i="12"/>
  <c r="BR126" i="12"/>
  <c r="BU127" i="12"/>
  <c r="BR130" i="12"/>
  <c r="BU131" i="12"/>
  <c r="BR134" i="12"/>
  <c r="BU135" i="12"/>
  <c r="BR138" i="12"/>
  <c r="BU139" i="12"/>
  <c r="BR142" i="12"/>
  <c r="BU143" i="12"/>
  <c r="BR146" i="12"/>
  <c r="BU147" i="12"/>
  <c r="BR150" i="12"/>
  <c r="BU151" i="12"/>
  <c r="BR154" i="12"/>
  <c r="BU155" i="12"/>
  <c r="BR158" i="12"/>
  <c r="BU159" i="12"/>
  <c r="BR162" i="12"/>
  <c r="BU163" i="12"/>
  <c r="BR166" i="12"/>
  <c r="BU167" i="12"/>
  <c r="BR170" i="12"/>
  <c r="BU171" i="12"/>
  <c r="BR174" i="12"/>
  <c r="BU175" i="12"/>
  <c r="BR178" i="12"/>
  <c r="BU179" i="12"/>
  <c r="BR182" i="12"/>
  <c r="BU183" i="12"/>
  <c r="BR186" i="12"/>
  <c r="BU187" i="12"/>
  <c r="BQ7" i="12"/>
  <c r="BT8" i="12"/>
  <c r="BQ11" i="12"/>
  <c r="BT12" i="12"/>
  <c r="BQ15" i="12"/>
  <c r="BT24" i="12"/>
  <c r="BW25" i="12"/>
  <c r="BQ27" i="12"/>
  <c r="BT28" i="12"/>
  <c r="BW29" i="12"/>
  <c r="BT32" i="12"/>
  <c r="BQ35" i="12"/>
  <c r="BW37" i="12"/>
  <c r="BQ39" i="12"/>
  <c r="BT40" i="12"/>
  <c r="BW45" i="12"/>
  <c r="BT190" i="12"/>
  <c r="BW191" i="12"/>
  <c r="BQ193" i="12"/>
  <c r="BT194" i="12"/>
  <c r="BW195" i="12"/>
  <c r="BQ197" i="12"/>
  <c r="BT198" i="12"/>
  <c r="BW199" i="12"/>
  <c r="BQ201" i="12"/>
  <c r="BT202" i="12"/>
  <c r="BW203" i="12"/>
  <c r="BQ205" i="12"/>
  <c r="BT206" i="12"/>
  <c r="BW207" i="12"/>
  <c r="BQ209" i="12"/>
  <c r="BT210" i="12"/>
  <c r="BW211" i="12"/>
  <c r="BQ213" i="12"/>
  <c r="BT214" i="12"/>
  <c r="BW215" i="12"/>
  <c r="BQ217" i="12"/>
  <c r="BT218" i="12"/>
  <c r="BW219" i="12"/>
  <c r="BQ221" i="12"/>
  <c r="BT222" i="12"/>
  <c r="BW223" i="12"/>
  <c r="BQ225" i="12"/>
  <c r="BT226" i="12"/>
  <c r="BW227" i="12"/>
  <c r="BQ229" i="12"/>
  <c r="BT230" i="12"/>
  <c r="BW231" i="12"/>
  <c r="BQ233" i="12"/>
  <c r="BT234" i="12"/>
  <c r="BW235" i="12"/>
  <c r="BQ237" i="12"/>
  <c r="BT238" i="12"/>
  <c r="BW239" i="12"/>
  <c r="BQ241" i="12"/>
  <c r="BT242" i="12"/>
  <c r="BW243" i="12"/>
  <c r="BQ245" i="12"/>
  <c r="BT246" i="12"/>
  <c r="BW247" i="12"/>
  <c r="BQ249" i="12"/>
  <c r="BT250" i="12"/>
  <c r="BW251" i="12"/>
  <c r="BQ253" i="12"/>
  <c r="BT254" i="12"/>
  <c r="BW255" i="12"/>
  <c r="BQ257" i="12"/>
  <c r="BT258" i="12"/>
  <c r="BW259" i="12"/>
  <c r="BQ261" i="12"/>
  <c r="BT262" i="12"/>
  <c r="BW263" i="12"/>
  <c r="BQ265" i="12"/>
  <c r="BT266" i="12"/>
  <c r="BW267" i="12"/>
  <c r="BQ269" i="12"/>
  <c r="BT270" i="12"/>
  <c r="BW271" i="12"/>
  <c r="BQ273" i="12"/>
  <c r="BT274" i="12"/>
  <c r="BW275" i="12"/>
  <c r="BQ277" i="12"/>
  <c r="BT278" i="12"/>
  <c r="BW279" i="12"/>
  <c r="BQ281" i="12"/>
  <c r="BT282" i="12"/>
  <c r="BW283" i="12"/>
  <c r="BQ285" i="12"/>
  <c r="BT286" i="12"/>
  <c r="BW287" i="12"/>
  <c r="BQ289" i="12"/>
  <c r="BT290" i="12"/>
  <c r="BW291" i="12"/>
  <c r="BR124" i="12"/>
  <c r="BU125" i="12"/>
  <c r="BR128" i="12"/>
  <c r="BU129" i="12"/>
  <c r="BR132" i="12"/>
  <c r="BU133" i="12"/>
  <c r="BR136" i="12"/>
  <c r="BU137" i="12"/>
  <c r="BR140" i="12"/>
  <c r="BU141" i="12"/>
  <c r="BR144" i="12"/>
  <c r="BU145" i="12"/>
  <c r="BR148" i="12"/>
  <c r="BU149" i="12"/>
  <c r="BR152" i="12"/>
  <c r="BU153" i="12"/>
  <c r="BR156" i="12"/>
  <c r="BU157" i="12"/>
  <c r="BR160" i="12"/>
  <c r="BU161" i="12"/>
  <c r="BR164" i="12"/>
  <c r="BU165" i="12"/>
  <c r="BR168" i="12"/>
  <c r="BU169" i="12"/>
  <c r="BR172" i="12"/>
  <c r="BU173" i="12"/>
  <c r="BR176" i="12"/>
  <c r="BU177" i="12"/>
  <c r="BR180" i="12"/>
  <c r="BU181" i="12"/>
  <c r="BR184" i="12"/>
  <c r="BU185" i="12"/>
  <c r="BR188" i="12"/>
  <c r="BU189" i="12"/>
  <c r="BR192" i="12"/>
  <c r="BU193" i="12"/>
  <c r="BR196" i="12"/>
  <c r="BU197" i="12"/>
  <c r="BR200" i="12"/>
  <c r="BU201" i="12"/>
  <c r="BR204" i="12"/>
  <c r="BU205" i="12"/>
  <c r="BR208" i="12"/>
  <c r="BU209" i="12"/>
  <c r="BR212" i="12"/>
  <c r="BU213" i="12"/>
  <c r="BR216" i="12"/>
  <c r="BU217" i="12"/>
  <c r="BR220" i="12"/>
  <c r="BU221" i="12"/>
  <c r="BR224" i="12"/>
  <c r="BU225" i="12"/>
  <c r="BR228" i="12"/>
  <c r="BU229" i="12"/>
  <c r="BR232" i="12"/>
  <c r="BU233" i="12"/>
  <c r="BR236" i="12"/>
  <c r="BU237" i="12"/>
  <c r="BR240" i="12"/>
  <c r="BU241" i="12"/>
  <c r="BR244" i="12"/>
  <c r="BU245" i="12"/>
  <c r="BR248" i="12"/>
  <c r="BU249" i="12"/>
  <c r="BR252" i="12"/>
  <c r="BU253" i="12"/>
  <c r="BR256" i="12"/>
  <c r="BU257" i="12"/>
  <c r="BR260" i="12"/>
  <c r="BU261" i="12"/>
  <c r="BR264" i="12"/>
  <c r="BU265" i="12"/>
  <c r="BR268" i="12"/>
  <c r="BU269" i="12"/>
  <c r="BR272" i="12"/>
  <c r="BU273" i="12"/>
  <c r="BR276" i="12"/>
  <c r="BU277" i="12"/>
  <c r="BR280" i="12"/>
  <c r="BU281" i="12"/>
  <c r="BR284" i="12"/>
  <c r="BU285" i="12"/>
  <c r="BR288" i="12"/>
  <c r="BU289" i="12"/>
  <c r="BU293" i="12"/>
  <c r="BS136" i="12"/>
  <c r="BV137" i="12"/>
  <c r="BS140" i="12"/>
  <c r="BV141" i="12"/>
  <c r="BS144" i="12"/>
  <c r="BV145" i="12"/>
  <c r="BS148" i="12"/>
  <c r="BV149" i="12"/>
  <c r="BS152" i="12"/>
  <c r="BV153" i="12"/>
  <c r="BS156" i="12"/>
  <c r="BV157" i="12"/>
  <c r="BS160" i="12"/>
  <c r="BV161" i="12"/>
  <c r="BS164" i="12"/>
  <c r="BV165" i="12"/>
  <c r="BS168" i="12"/>
  <c r="BV169" i="12"/>
  <c r="BS172" i="12"/>
  <c r="BV173" i="12"/>
  <c r="BS176" i="12"/>
  <c r="BV177" i="12"/>
  <c r="BS180" i="12"/>
  <c r="BV181" i="12"/>
  <c r="BS184" i="12"/>
  <c r="BV185" i="12"/>
  <c r="BS188" i="12"/>
  <c r="BV189" i="12"/>
  <c r="BS192" i="12"/>
  <c r="BV193" i="12"/>
  <c r="BS196" i="12"/>
  <c r="BV197" i="12"/>
  <c r="BS200" i="12"/>
  <c r="BV201" i="12"/>
  <c r="BS204" i="12"/>
  <c r="BV205" i="12"/>
  <c r="BS208" i="12"/>
  <c r="BV209" i="12"/>
  <c r="BS212" i="12"/>
  <c r="BV213" i="12"/>
  <c r="BS216" i="12"/>
  <c r="BV217" i="12"/>
  <c r="BS220" i="12"/>
  <c r="BV221" i="12"/>
  <c r="BS224" i="12"/>
  <c r="BV225" i="12"/>
  <c r="BS228" i="12"/>
  <c r="BV229" i="12"/>
  <c r="BS232" i="12"/>
  <c r="BV233" i="12"/>
  <c r="BS236" i="12"/>
  <c r="BV237" i="12"/>
  <c r="BS240" i="12"/>
  <c r="BV241" i="12"/>
  <c r="BS244" i="12"/>
  <c r="BV245" i="12"/>
  <c r="BS248" i="12"/>
  <c r="BV249" i="12"/>
  <c r="BS252" i="12"/>
  <c r="BV253" i="12"/>
  <c r="BS256" i="12"/>
  <c r="BV257" i="12"/>
  <c r="BS260" i="12"/>
  <c r="BV261" i="12"/>
  <c r="BS264" i="12"/>
  <c r="BV265" i="12"/>
  <c r="BS268" i="12"/>
  <c r="BV269" i="12"/>
  <c r="BS272" i="12"/>
  <c r="BV273" i="12"/>
  <c r="BS276" i="12"/>
  <c r="BV277" i="12"/>
  <c r="BS280" i="12"/>
  <c r="BV281" i="12"/>
  <c r="BS284" i="12"/>
  <c r="BV285" i="12"/>
  <c r="BS288" i="12"/>
  <c r="BV289" i="12"/>
  <c r="BS292" i="12"/>
  <c r="BV293" i="12"/>
  <c r="BS296" i="12"/>
  <c r="BV297" i="12"/>
  <c r="BS300" i="12"/>
  <c r="BV301" i="12"/>
  <c r="BT300" i="12"/>
  <c r="BU191" i="12"/>
  <c r="BU195" i="12"/>
  <c r="BR198" i="12"/>
  <c r="BU199" i="12"/>
  <c r="BR202" i="12"/>
  <c r="BU203" i="12"/>
  <c r="BR206" i="12"/>
  <c r="BU207" i="12"/>
  <c r="BU211" i="12"/>
  <c r="BR214" i="12"/>
  <c r="BU215" i="12"/>
  <c r="BR218" i="12"/>
  <c r="BU219" i="12"/>
  <c r="BR222" i="12"/>
  <c r="BU223" i="12"/>
  <c r="BR226" i="12"/>
  <c r="BU227" i="12"/>
  <c r="BR230" i="12"/>
  <c r="BU259" i="12"/>
  <c r="BW8" i="12"/>
  <c r="BW12" i="12"/>
  <c r="BQ14" i="12"/>
  <c r="BT15" i="12"/>
  <c r="BQ18" i="12"/>
  <c r="BW24" i="12"/>
  <c r="BQ26" i="12"/>
  <c r="BT27" i="12"/>
  <c r="BW28" i="12"/>
  <c r="BQ30" i="12"/>
  <c r="BT31" i="12"/>
  <c r="BW32" i="12"/>
  <c r="BQ34" i="12"/>
  <c r="BT35" i="12"/>
  <c r="BW36" i="12"/>
  <c r="BQ38" i="12"/>
  <c r="BT39" i="12"/>
  <c r="BW40" i="12"/>
  <c r="BQ42" i="12"/>
  <c r="BT43" i="12"/>
  <c r="BW44" i="12"/>
  <c r="BQ46" i="12"/>
  <c r="BT47" i="12"/>
  <c r="BW48" i="12"/>
  <c r="BQ50" i="12"/>
  <c r="BT51" i="12"/>
  <c r="BQ90" i="12"/>
  <c r="BT91" i="12"/>
  <c r="BW92" i="12"/>
  <c r="BQ94" i="12"/>
  <c r="BT95" i="12"/>
  <c r="BW96" i="12"/>
  <c r="BQ98" i="12"/>
  <c r="BT99" i="12"/>
  <c r="BW100" i="12"/>
  <c r="BQ102" i="12"/>
  <c r="BT103" i="12"/>
  <c r="BQ106" i="12"/>
  <c r="BT107" i="12"/>
  <c r="BS110" i="12"/>
  <c r="BV111" i="12"/>
  <c r="BR113" i="12"/>
  <c r="BU114" i="12"/>
  <c r="BR117" i="12"/>
  <c r="BU118" i="12"/>
  <c r="BR121" i="12"/>
  <c r="BU122" i="12"/>
  <c r="BR125" i="12"/>
  <c r="BU126" i="12"/>
  <c r="BR129" i="12"/>
  <c r="BU130" i="12"/>
  <c r="BR133" i="12"/>
  <c r="BU134" i="12"/>
  <c r="BR137" i="12"/>
  <c r="BU138" i="12"/>
  <c r="BR141" i="12"/>
  <c r="BU142" i="12"/>
  <c r="BR145" i="12"/>
  <c r="BU146" i="12"/>
  <c r="BR149" i="12"/>
  <c r="BU150" i="12"/>
  <c r="BR153" i="12"/>
  <c r="BU154" i="12"/>
  <c r="BR157" i="12"/>
  <c r="BU158" i="12"/>
  <c r="BR161" i="12"/>
  <c r="BU162" i="12"/>
  <c r="BR165" i="12"/>
  <c r="BU166" i="12"/>
  <c r="BR169" i="12"/>
  <c r="BU170" i="12"/>
  <c r="BR173" i="12"/>
  <c r="BU174" i="12"/>
  <c r="BR177" i="12"/>
  <c r="BU178" i="12"/>
  <c r="BR181" i="12"/>
  <c r="BU182" i="12"/>
  <c r="BR185" i="12"/>
  <c r="BU186" i="12"/>
  <c r="BR189" i="12"/>
  <c r="BU190" i="12"/>
  <c r="BR193" i="12"/>
  <c r="BU194" i="12"/>
  <c r="BR197" i="12"/>
  <c r="BU198" i="12"/>
  <c r="BR201" i="12"/>
  <c r="BU202" i="12"/>
  <c r="BR205" i="12"/>
  <c r="BU206" i="12"/>
  <c r="BR209" i="12"/>
  <c r="BU210" i="12"/>
  <c r="BR213" i="12"/>
  <c r="BU214" i="12"/>
  <c r="BR217" i="12"/>
  <c r="BU218" i="12"/>
  <c r="BR221" i="12"/>
  <c r="BU222" i="12"/>
  <c r="BR225" i="12"/>
  <c r="BU226" i="12"/>
  <c r="BR229" i="12"/>
  <c r="BU230" i="12"/>
  <c r="BR233" i="12"/>
  <c r="BU234" i="12"/>
  <c r="BR237" i="12"/>
  <c r="BU238" i="12"/>
  <c r="BR241" i="12"/>
  <c r="BU242" i="12"/>
  <c r="BR245" i="12"/>
  <c r="BU246" i="12"/>
  <c r="BR249" i="12"/>
  <c r="BU250" i="12"/>
  <c r="BR253" i="12"/>
  <c r="BU254" i="12"/>
  <c r="BR257" i="12"/>
  <c r="BU258" i="12"/>
  <c r="BR261" i="12"/>
  <c r="BU262" i="12"/>
  <c r="BR265" i="12"/>
  <c r="BU266" i="12"/>
  <c r="BR269" i="12"/>
  <c r="BU270" i="12"/>
  <c r="BR273" i="12"/>
  <c r="BU274" i="12"/>
  <c r="BR277" i="12"/>
  <c r="BU278" i="12"/>
  <c r="BR281" i="12"/>
  <c r="BU282" i="12"/>
  <c r="BR285" i="12"/>
  <c r="BU286" i="12"/>
  <c r="BR289" i="12"/>
  <c r="BU290" i="12"/>
  <c r="BR293" i="12"/>
  <c r="BU294" i="12"/>
  <c r="BR297" i="12"/>
  <c r="BU298" i="12"/>
  <c r="BR301" i="12"/>
  <c r="BU302" i="12"/>
  <c r="BQ6" i="12"/>
  <c r="BT7" i="12"/>
  <c r="BQ10" i="12"/>
  <c r="BT11" i="12"/>
  <c r="BW16" i="12"/>
  <c r="BT19" i="12"/>
  <c r="BW20" i="12"/>
  <c r="BQ22" i="12"/>
  <c r="BT23" i="12"/>
  <c r="BR6" i="12"/>
  <c r="BU7" i="12"/>
  <c r="BR10" i="12"/>
  <c r="BU11" i="12"/>
  <c r="BR14" i="12"/>
  <c r="BU15" i="12"/>
  <c r="BR18" i="12"/>
  <c r="BU19" i="12"/>
  <c r="BR22" i="12"/>
  <c r="BU23" i="12"/>
  <c r="BR26" i="12"/>
  <c r="BU27" i="12"/>
  <c r="BR30" i="12"/>
  <c r="BU31" i="12"/>
  <c r="BR34" i="12"/>
  <c r="BU35" i="12"/>
  <c r="BR38" i="12"/>
  <c r="BU39" i="12"/>
  <c r="BR42" i="12"/>
  <c r="BU43" i="12"/>
  <c r="BR46" i="12"/>
  <c r="BU47" i="12"/>
  <c r="BR50" i="12"/>
  <c r="BU51" i="12"/>
  <c r="BR90" i="12"/>
  <c r="BU91" i="12"/>
  <c r="BR94" i="12"/>
  <c r="BU95" i="12"/>
  <c r="BR98" i="12"/>
  <c r="BU99" i="12"/>
  <c r="BR102" i="12"/>
  <c r="BU103" i="12"/>
  <c r="BR106" i="12"/>
  <c r="BU107" i="12"/>
  <c r="BQ109" i="12"/>
  <c r="BT110" i="12"/>
  <c r="BW111" i="12"/>
  <c r="BS113" i="12"/>
  <c r="BV114" i="12"/>
  <c r="BS117" i="12"/>
  <c r="BV118" i="12"/>
  <c r="BS121" i="12"/>
  <c r="BV122" i="12"/>
  <c r="BS125" i="12"/>
  <c r="BV126" i="12"/>
  <c r="BS129" i="12"/>
  <c r="BV130" i="12"/>
  <c r="BS133" i="12"/>
  <c r="BV134" i="12"/>
  <c r="BS137" i="12"/>
  <c r="BV138" i="12"/>
  <c r="BS141" i="12"/>
  <c r="BV142" i="12"/>
  <c r="BS145" i="12"/>
  <c r="BV146" i="12"/>
  <c r="BS149" i="12"/>
  <c r="BV150" i="12"/>
  <c r="BS153" i="12"/>
  <c r="BV154" i="12"/>
  <c r="BS157" i="12"/>
  <c r="BV158" i="12"/>
  <c r="BS161" i="12"/>
  <c r="BV162" i="12"/>
  <c r="BS165" i="12"/>
  <c r="BV166" i="12"/>
  <c r="BS169" i="12"/>
  <c r="BV170" i="12"/>
  <c r="BS173" i="12"/>
  <c r="BV174" i="12"/>
  <c r="BS177" i="12"/>
  <c r="BV178" i="12"/>
  <c r="BS181" i="12"/>
  <c r="BV182" i="12"/>
  <c r="BS185" i="12"/>
  <c r="BV186" i="12"/>
  <c r="BS189" i="12"/>
  <c r="BV190" i="12"/>
  <c r="BS193" i="12"/>
  <c r="BV194" i="12"/>
  <c r="BS197" i="12"/>
  <c r="BV198" i="12"/>
  <c r="BS201" i="12"/>
  <c r="BV202" i="12"/>
  <c r="BS205" i="12"/>
  <c r="BV206" i="12"/>
  <c r="BS209" i="12"/>
  <c r="BV210" i="12"/>
  <c r="BS213" i="12"/>
  <c r="BV214" i="12"/>
  <c r="BS217" i="12"/>
  <c r="BV218" i="12"/>
  <c r="BS221" i="12"/>
  <c r="BV222" i="12"/>
  <c r="BS225" i="12"/>
  <c r="BV226" i="12"/>
  <c r="BS229" i="12"/>
  <c r="BV230" i="12"/>
  <c r="BS233" i="12"/>
  <c r="BV234" i="12"/>
  <c r="BS237" i="12"/>
  <c r="BV238" i="12"/>
  <c r="BS241" i="12"/>
  <c r="BV242" i="12"/>
  <c r="BS245" i="12"/>
  <c r="BV246" i="12"/>
  <c r="BS249" i="12"/>
  <c r="BV250" i="12"/>
  <c r="BS253" i="12"/>
  <c r="BV254" i="12"/>
  <c r="BS257" i="12"/>
  <c r="BV258" i="12"/>
  <c r="BS261" i="12"/>
  <c r="BV262" i="12"/>
  <c r="BS265" i="12"/>
  <c r="BV266" i="12"/>
  <c r="BS269" i="12"/>
  <c r="BV270" i="12"/>
  <c r="BS273" i="12"/>
  <c r="BV274" i="12"/>
  <c r="BS277" i="12"/>
  <c r="BV278" i="12"/>
  <c r="BS281" i="12"/>
  <c r="BV282" i="12"/>
  <c r="BS285" i="12"/>
  <c r="BV286" i="12"/>
  <c r="BS289" i="12"/>
  <c r="BV290" i="12"/>
  <c r="BS293" i="12"/>
  <c r="BV294" i="12"/>
  <c r="BS297" i="12"/>
  <c r="BV298" i="12"/>
  <c r="BS301" i="12"/>
  <c r="BV302" i="12"/>
  <c r="BR112" i="12"/>
  <c r="BV6" i="12"/>
  <c r="BS9" i="12"/>
  <c r="BV14" i="12"/>
  <c r="BV18" i="12"/>
  <c r="BS25" i="12"/>
  <c r="BS29" i="12"/>
  <c r="BV34" i="12"/>
  <c r="BV38" i="12"/>
  <c r="BS41" i="12"/>
  <c r="BS45" i="12"/>
  <c r="BS49" i="12"/>
  <c r="BS93" i="12"/>
  <c r="BV94" i="12"/>
  <c r="BS97" i="12"/>
  <c r="BV98" i="12"/>
  <c r="BS101" i="12"/>
  <c r="BV102" i="12"/>
  <c r="BS105" i="12"/>
  <c r="BV106" i="12"/>
  <c r="BU109" i="12"/>
  <c r="BW113" i="12"/>
  <c r="BQ115" i="12"/>
  <c r="BT116" i="12"/>
  <c r="BW117" i="12"/>
  <c r="BQ119" i="12"/>
  <c r="BT120" i="12"/>
  <c r="BW121" i="12"/>
  <c r="BQ123" i="12"/>
  <c r="BT124" i="12"/>
  <c r="BW125" i="12"/>
  <c r="BQ127" i="12"/>
  <c r="BT128" i="12"/>
  <c r="BW129" i="12"/>
  <c r="BQ131" i="12"/>
  <c r="BT132" i="12"/>
  <c r="BW133" i="12"/>
  <c r="BQ135" i="12"/>
  <c r="BT136" i="12"/>
  <c r="BW137" i="12"/>
  <c r="BQ139" i="12"/>
  <c r="BT140" i="12"/>
  <c r="BW141" i="12"/>
  <c r="BQ143" i="12"/>
  <c r="BT144" i="12"/>
  <c r="BW145" i="12"/>
  <c r="BQ147" i="12"/>
  <c r="BT148" i="12"/>
  <c r="BW149" i="12"/>
  <c r="BQ151" i="12"/>
  <c r="BT152" i="12"/>
  <c r="BW153" i="12"/>
  <c r="BQ155" i="12"/>
  <c r="BT156" i="12"/>
  <c r="BW157" i="12"/>
  <c r="BQ159" i="12"/>
  <c r="BT160" i="12"/>
  <c r="BW161" i="12"/>
  <c r="BQ163" i="12"/>
  <c r="BT164" i="12"/>
  <c r="BW165" i="12"/>
  <c r="BQ167" i="12"/>
  <c r="BT168" i="12"/>
  <c r="BW169" i="12"/>
  <c r="BQ171" i="12"/>
  <c r="BT172" i="12"/>
  <c r="BW173" i="12"/>
  <c r="BQ175" i="12"/>
  <c r="BT176" i="12"/>
  <c r="BW177" i="12"/>
  <c r="BQ179" i="12"/>
  <c r="BV10" i="12"/>
  <c r="BS13" i="12"/>
  <c r="BS17" i="12"/>
  <c r="BS21" i="12"/>
  <c r="BV22" i="12"/>
  <c r="BV26" i="12"/>
  <c r="BV30" i="12"/>
  <c r="BS33" i="12"/>
  <c r="BS37" i="12"/>
  <c r="BV42" i="12"/>
  <c r="BV46" i="12"/>
  <c r="BV50" i="12"/>
  <c r="BS89" i="12"/>
  <c r="BV90" i="12"/>
  <c r="BS5" i="12"/>
  <c r="BW6" i="12"/>
  <c r="BQ8" i="12"/>
  <c r="BT9" i="12"/>
  <c r="BW10" i="12"/>
  <c r="BQ12" i="12"/>
  <c r="BT13" i="12"/>
  <c r="BW14" i="12"/>
  <c r="BQ16" i="12"/>
  <c r="BT17" i="12"/>
  <c r="BW18" i="12"/>
  <c r="BQ20" i="12"/>
  <c r="BT21" i="12"/>
  <c r="BW22" i="12"/>
  <c r="BQ24" i="12"/>
  <c r="BT25" i="12"/>
  <c r="BW26" i="12"/>
  <c r="BQ28" i="12"/>
  <c r="BT29" i="12"/>
  <c r="BW30" i="12"/>
  <c r="BQ32" i="12"/>
  <c r="BT33" i="12"/>
  <c r="BW34" i="12"/>
  <c r="BQ36" i="12"/>
  <c r="BT37" i="12"/>
  <c r="BW38" i="12"/>
  <c r="BQ40" i="12"/>
  <c r="BT41" i="12"/>
  <c r="BW42" i="12"/>
  <c r="BQ44" i="12"/>
  <c r="BT45" i="12"/>
  <c r="BW46" i="12"/>
  <c r="BQ48" i="12"/>
  <c r="BT49" i="12"/>
  <c r="BW50" i="12"/>
  <c r="BT89" i="12"/>
  <c r="BW90" i="12"/>
  <c r="BQ92" i="12"/>
  <c r="BT93" i="12"/>
  <c r="BW94" i="12"/>
  <c r="BQ96" i="12"/>
  <c r="BT97" i="12"/>
  <c r="BW98" i="12"/>
  <c r="BQ100" i="12"/>
  <c r="BT101" i="12"/>
  <c r="BW102" i="12"/>
  <c r="BQ104" i="12"/>
  <c r="BT105" i="12"/>
  <c r="BW106" i="12"/>
  <c r="BV109" i="12"/>
  <c r="BT112" i="12"/>
  <c r="BR115" i="12"/>
  <c r="BU116" i="12"/>
  <c r="BR119" i="12"/>
  <c r="BU120" i="12"/>
  <c r="BR123" i="12"/>
  <c r="BU124" i="12"/>
  <c r="BR127" i="12"/>
  <c r="BU128" i="12"/>
  <c r="BR131" i="12"/>
  <c r="BU132" i="12"/>
  <c r="BR135" i="12"/>
  <c r="BU136" i="12"/>
  <c r="BR139" i="12"/>
  <c r="BU140" i="12"/>
  <c r="BR143" i="12"/>
  <c r="BU144" i="12"/>
  <c r="BR147" i="12"/>
  <c r="BU148" i="12"/>
  <c r="BR151" i="12"/>
  <c r="BU152" i="12"/>
  <c r="BR155" i="12"/>
  <c r="BU156" i="12"/>
  <c r="BR159" i="12"/>
  <c r="BU160" i="12"/>
  <c r="BR163" i="12"/>
  <c r="BU164" i="12"/>
  <c r="BR167" i="12"/>
  <c r="BU168" i="12"/>
  <c r="BR171" i="12"/>
  <c r="BU172" i="12"/>
  <c r="BR175" i="12"/>
  <c r="BU176" i="12"/>
  <c r="BR179" i="12"/>
  <c r="BU180" i="12"/>
  <c r="BR183" i="12"/>
  <c r="BU184" i="12"/>
  <c r="BR187" i="12"/>
  <c r="BU188" i="12"/>
  <c r="BR191" i="12"/>
  <c r="BU192" i="12"/>
  <c r="BR195" i="12"/>
  <c r="BU196" i="12"/>
  <c r="BR199" i="12"/>
  <c r="BU200" i="12"/>
  <c r="BR203" i="12"/>
  <c r="BU204" i="12"/>
  <c r="BR207" i="12"/>
  <c r="BU208" i="12"/>
  <c r="BR211" i="12"/>
  <c r="BU212" i="12"/>
  <c r="BR215" i="12"/>
  <c r="BU216" i="12"/>
  <c r="BR219" i="12"/>
  <c r="BU220" i="12"/>
  <c r="BR223" i="12"/>
  <c r="BU224" i="12"/>
  <c r="BR227" i="12"/>
  <c r="BU228" i="12"/>
  <c r="BR231" i="12"/>
  <c r="BU232" i="12"/>
  <c r="BR235" i="12"/>
  <c r="BU236" i="12"/>
  <c r="BR239" i="12"/>
  <c r="BU240" i="12"/>
  <c r="BR243" i="12"/>
  <c r="BU244" i="12"/>
  <c r="BR247" i="12"/>
  <c r="BU248" i="12"/>
  <c r="BR251" i="12"/>
  <c r="BU252" i="12"/>
  <c r="BR255" i="12"/>
  <c r="BU256" i="12"/>
  <c r="BR259" i="12"/>
  <c r="BU260" i="12"/>
  <c r="BR263" i="12"/>
  <c r="BU264" i="12"/>
  <c r="BR267" i="12"/>
  <c r="BU268" i="12"/>
  <c r="BR271" i="12"/>
  <c r="BU272" i="12"/>
  <c r="BR275" i="12"/>
  <c r="BU276" i="12"/>
  <c r="BR279" i="12"/>
  <c r="BU280" i="12"/>
  <c r="BR283" i="12"/>
  <c r="BU284" i="12"/>
  <c r="BU288" i="12"/>
  <c r="BT5" i="12"/>
  <c r="BR8" i="12"/>
  <c r="BU9" i="12"/>
  <c r="BR12" i="12"/>
  <c r="BU13" i="12"/>
  <c r="BR16" i="12"/>
  <c r="BU17" i="12"/>
  <c r="BR20" i="12"/>
  <c r="BU21" i="12"/>
  <c r="BR24" i="12"/>
  <c r="BU25" i="12"/>
  <c r="BR28" i="12"/>
  <c r="BU29" i="12"/>
  <c r="BR32" i="12"/>
  <c r="BU33" i="12"/>
  <c r="BR36" i="12"/>
  <c r="BU37" i="12"/>
  <c r="BR40" i="12"/>
  <c r="BU41" i="12"/>
  <c r="BR44" i="12"/>
  <c r="BU45" i="12"/>
  <c r="BR48" i="12"/>
  <c r="BU49" i="12"/>
  <c r="BU89" i="12"/>
  <c r="BR92" i="12"/>
  <c r="BU93" i="12"/>
  <c r="BR96" i="12"/>
  <c r="BU97" i="12"/>
  <c r="BR100" i="12"/>
  <c r="BU101" i="12"/>
  <c r="BU105" i="12"/>
  <c r="BW109" i="12"/>
  <c r="BQ111" i="12"/>
  <c r="BU112" i="12"/>
  <c r="BS115" i="12"/>
  <c r="BV116" i="12"/>
  <c r="BS119" i="12"/>
  <c r="BV120" i="12"/>
  <c r="BS123" i="12"/>
  <c r="BV124" i="12"/>
  <c r="BS127" i="12"/>
  <c r="BV128" i="12"/>
  <c r="BS131" i="12"/>
  <c r="BV132" i="12"/>
  <c r="BS135" i="12"/>
  <c r="BV136" i="12"/>
  <c r="BS139" i="12"/>
  <c r="BV140" i="12"/>
  <c r="BS143" i="12"/>
  <c r="BV144" i="12"/>
  <c r="BS147" i="12"/>
  <c r="BV148" i="12"/>
  <c r="BS151" i="12"/>
  <c r="BV152" i="12"/>
  <c r="BS155" i="12"/>
  <c r="BV156" i="12"/>
  <c r="BS159" i="12"/>
  <c r="BV160" i="12"/>
  <c r="BS163" i="12"/>
  <c r="BV164" i="12"/>
  <c r="BS167" i="12"/>
  <c r="BV168" i="12"/>
  <c r="BS171" i="12"/>
  <c r="BV172" i="12"/>
  <c r="BS175" i="12"/>
  <c r="BV176" i="12"/>
  <c r="BS179" i="12"/>
  <c r="BV180" i="12"/>
  <c r="BS183" i="12"/>
  <c r="BV184" i="12"/>
  <c r="BS187" i="12"/>
  <c r="BV188" i="12"/>
  <c r="BS191" i="12"/>
  <c r="BV192" i="12"/>
  <c r="BS195" i="12"/>
  <c r="BV196" i="12"/>
  <c r="BS199" i="12"/>
  <c r="BV200" i="12"/>
  <c r="BS203" i="12"/>
  <c r="BV204" i="12"/>
  <c r="BS207" i="12"/>
  <c r="BV208" i="12"/>
  <c r="BS211" i="12"/>
  <c r="BV212" i="12"/>
  <c r="BS215" i="12"/>
  <c r="BV216" i="12"/>
  <c r="BS219" i="12"/>
  <c r="BV220" i="12"/>
  <c r="BS223" i="12"/>
  <c r="BV224" i="12"/>
  <c r="BS227" i="12"/>
  <c r="BV228" i="12"/>
  <c r="BS231" i="12"/>
  <c r="BV232" i="12"/>
  <c r="BS235" i="12"/>
  <c r="BV236" i="12"/>
  <c r="BS239" i="12"/>
  <c r="BV240" i="12"/>
  <c r="BS243" i="12"/>
  <c r="BV244" i="12"/>
  <c r="BS247" i="12"/>
  <c r="BV248" i="12"/>
  <c r="BS251" i="12"/>
  <c r="BV252" i="12"/>
  <c r="BS255" i="12"/>
  <c r="BV256" i="12"/>
  <c r="BS259" i="12"/>
  <c r="BV260" i="12"/>
  <c r="BS263" i="12"/>
  <c r="BV264" i="12"/>
  <c r="BS267" i="12"/>
  <c r="BV268" i="12"/>
  <c r="BS271" i="12"/>
  <c r="BV272" i="12"/>
  <c r="BS275" i="12"/>
  <c r="BV276" i="12"/>
  <c r="BS279" i="12"/>
  <c r="BV280" i="12"/>
  <c r="BS283" i="12"/>
  <c r="BV284" i="12"/>
  <c r="BS287" i="12"/>
  <c r="BV288" i="12"/>
  <c r="BS291" i="12"/>
  <c r="BV292" i="12"/>
  <c r="BS295" i="12"/>
  <c r="BV296" i="12"/>
  <c r="BS299" i="12"/>
  <c r="BV300" i="12"/>
  <c r="BS303" i="12"/>
  <c r="BQ254" i="12"/>
  <c r="BT255" i="12"/>
  <c r="BW256" i="12"/>
  <c r="BQ258" i="12"/>
  <c r="BT259" i="12"/>
  <c r="BW260" i="12"/>
  <c r="BQ262" i="12"/>
  <c r="BT263" i="12"/>
  <c r="BW264" i="12"/>
  <c r="BQ266" i="12"/>
  <c r="BT267" i="12"/>
  <c r="BW268" i="12"/>
  <c r="BQ270" i="12"/>
  <c r="BT271" i="12"/>
  <c r="BW272" i="12"/>
  <c r="BQ274" i="12"/>
  <c r="BT275" i="12"/>
  <c r="BW276" i="12"/>
  <c r="BQ278" i="12"/>
  <c r="BT279" i="12"/>
  <c r="BW280" i="12"/>
  <c r="BQ282" i="12"/>
  <c r="BT283" i="12"/>
  <c r="BW284" i="12"/>
  <c r="BQ286" i="12"/>
  <c r="BT287" i="12"/>
  <c r="BW288" i="12"/>
  <c r="BQ290" i="12"/>
  <c r="BT291" i="12"/>
  <c r="BW292" i="12"/>
  <c r="BQ294" i="12"/>
  <c r="BT295" i="12"/>
  <c r="BW296" i="12"/>
  <c r="BQ298" i="12"/>
  <c r="BT299" i="12"/>
  <c r="BW300" i="12"/>
  <c r="BQ302" i="12"/>
  <c r="BT303" i="12"/>
  <c r="BW304" i="12"/>
  <c r="BU231" i="12"/>
  <c r="BR234" i="12"/>
  <c r="BU235" i="12"/>
  <c r="BR238" i="12"/>
  <c r="BU239" i="12"/>
  <c r="BR242" i="12"/>
  <c r="BU243" i="12"/>
  <c r="BR246" i="12"/>
  <c r="BU247" i="12"/>
  <c r="BU251" i="12"/>
  <c r="BR7" i="12"/>
  <c r="BU8" i="12"/>
  <c r="BR11" i="12"/>
  <c r="BU12" i="12"/>
  <c r="BR15" i="12"/>
  <c r="BU16" i="12"/>
  <c r="BR19" i="12"/>
  <c r="BU20" i="12"/>
  <c r="BR23" i="12"/>
  <c r="BU24" i="12"/>
  <c r="BR27" i="12"/>
  <c r="BU28" i="12"/>
  <c r="BR31" i="12"/>
  <c r="BU32" i="12"/>
  <c r="BR35" i="12"/>
  <c r="BU36" i="12"/>
  <c r="BR39" i="12"/>
  <c r="BU40" i="12"/>
  <c r="BR43" i="12"/>
  <c r="BU44" i="12"/>
  <c r="BR47" i="12"/>
  <c r="BU48" i="12"/>
  <c r="BR51" i="12"/>
  <c r="BR91" i="12"/>
  <c r="BU92" i="12"/>
  <c r="BR95" i="12"/>
  <c r="BU96" i="12"/>
  <c r="BR99" i="12"/>
  <c r="BU100" i="12"/>
  <c r="BR103" i="12"/>
  <c r="BR107" i="12"/>
  <c r="BQ110" i="12"/>
  <c r="BT111" i="12"/>
  <c r="BS114" i="12"/>
  <c r="BV115" i="12"/>
  <c r="BS118" i="12"/>
  <c r="BV119" i="12"/>
  <c r="BS122" i="12"/>
  <c r="BV123" i="12"/>
  <c r="BS126" i="12"/>
  <c r="BV127" i="12"/>
  <c r="BS130" i="12"/>
  <c r="BV131" i="12"/>
  <c r="BS134" i="12"/>
  <c r="BV135" i="12"/>
  <c r="BS138" i="12"/>
  <c r="BV139" i="12"/>
  <c r="BS142" i="12"/>
  <c r="BV143" i="12"/>
  <c r="BS146" i="12"/>
  <c r="BV147" i="12"/>
  <c r="BS150" i="12"/>
  <c r="BV151" i="12"/>
  <c r="BS154" i="12"/>
  <c r="BV155" i="12"/>
  <c r="BS158" i="12"/>
  <c r="BV159" i="12"/>
  <c r="BS162" i="12"/>
  <c r="BV163" i="12"/>
  <c r="BS166" i="12"/>
  <c r="BV167" i="12"/>
  <c r="BS170" i="12"/>
  <c r="BV171" i="12"/>
  <c r="BS174" i="12"/>
  <c r="BV175" i="12"/>
  <c r="BS178" i="12"/>
  <c r="BV179" i="12"/>
  <c r="BS182" i="12"/>
  <c r="BV183" i="12"/>
  <c r="BS186" i="12"/>
  <c r="BV187" i="12"/>
  <c r="BS190" i="12"/>
  <c r="BV191" i="12"/>
  <c r="BS194" i="12"/>
  <c r="BV195" i="12"/>
  <c r="BS198" i="12"/>
  <c r="BV199" i="12"/>
  <c r="BS202" i="12"/>
  <c r="BV203" i="12"/>
  <c r="BS206" i="12"/>
  <c r="BV207" i="12"/>
  <c r="BS210" i="12"/>
  <c r="BV211" i="12"/>
  <c r="BS214" i="12"/>
  <c r="BV215" i="12"/>
  <c r="BS218" i="12"/>
  <c r="BV219" i="12"/>
  <c r="BS222" i="12"/>
  <c r="BV223" i="12"/>
  <c r="BS226" i="12"/>
  <c r="BV227" i="12"/>
  <c r="BS230" i="12"/>
  <c r="BV231" i="12"/>
  <c r="BS234" i="12"/>
  <c r="BV235" i="12"/>
  <c r="BS238" i="12"/>
  <c r="BV239" i="12"/>
  <c r="BS242" i="12"/>
  <c r="BV243" i="12"/>
  <c r="BS246" i="12"/>
  <c r="BV247" i="12"/>
  <c r="BS250" i="12"/>
  <c r="BV251" i="12"/>
  <c r="BS254" i="12"/>
  <c r="BV255" i="12"/>
  <c r="BS258" i="12"/>
  <c r="BV259" i="12"/>
  <c r="BS262" i="12"/>
  <c r="BV263" i="12"/>
  <c r="BS266" i="12"/>
  <c r="BV267" i="12"/>
  <c r="BS270" i="12"/>
  <c r="BV271" i="12"/>
  <c r="BS274" i="12"/>
  <c r="BV275" i="12"/>
  <c r="BS278" i="12"/>
  <c r="BV279" i="12"/>
  <c r="BS282" i="12"/>
  <c r="BV283" i="12"/>
  <c r="BS286" i="12"/>
  <c r="BV287" i="12"/>
  <c r="BS290" i="12"/>
  <c r="BV291" i="12"/>
  <c r="BS294" i="12"/>
  <c r="BV295" i="12"/>
  <c r="BS298" i="12"/>
  <c r="BV299" i="12"/>
  <c r="BS302" i="12"/>
  <c r="BV303" i="12"/>
  <c r="BQ293" i="12"/>
  <c r="BT294" i="12"/>
  <c r="BW295" i="12"/>
  <c r="BQ297" i="12"/>
  <c r="BT298" i="12"/>
  <c r="BW299" i="12"/>
  <c r="BQ301" i="12"/>
  <c r="BT302" i="12"/>
  <c r="BW303" i="12"/>
  <c r="AV23" i="12"/>
  <c r="BA211" i="12"/>
  <c r="AX214" i="12"/>
  <c r="AX302" i="12"/>
  <c r="AV253" i="12"/>
  <c r="AV281" i="12"/>
  <c r="AV301" i="12"/>
  <c r="AZ209" i="12"/>
  <c r="AZ219" i="12"/>
  <c r="AW222" i="12"/>
  <c r="AW293" i="12"/>
  <c r="BA192" i="12"/>
  <c r="AV299" i="12"/>
  <c r="AW230" i="12"/>
  <c r="AZ299" i="12"/>
  <c r="AV120" i="12"/>
  <c r="BA101" i="12"/>
  <c r="AW112" i="12"/>
  <c r="AZ42" i="12"/>
  <c r="AV215" i="12"/>
  <c r="AW108" i="12"/>
  <c r="BA44" i="12"/>
  <c r="AW99" i="12"/>
  <c r="AZ48" i="12"/>
  <c r="AX43" i="12"/>
  <c r="AY43" i="12"/>
  <c r="AV38" i="12"/>
  <c r="AV42" i="12"/>
  <c r="AZ35" i="12"/>
  <c r="AW38" i="12"/>
  <c r="AW42" i="12"/>
  <c r="AX30" i="12"/>
  <c r="BA31" i="12"/>
  <c r="AX34" i="12"/>
  <c r="BA35" i="12"/>
  <c r="AX38" i="12"/>
  <c r="AX42" i="12"/>
  <c r="AW280" i="12"/>
  <c r="AZ123" i="12"/>
  <c r="AZ220" i="12"/>
  <c r="BA244" i="12"/>
  <c r="AX44" i="12"/>
  <c r="AV231" i="12"/>
  <c r="BB233" i="12"/>
  <c r="AX238" i="12"/>
  <c r="AX256" i="12"/>
  <c r="AX260" i="12"/>
  <c r="AZ244" i="12"/>
  <c r="AX166" i="12"/>
  <c r="AV222" i="12"/>
  <c r="BB224" i="12"/>
  <c r="BB259" i="12"/>
  <c r="AV25" i="12"/>
  <c r="BB27" i="12"/>
  <c r="BB186" i="12"/>
  <c r="AW21" i="12"/>
  <c r="AX164" i="12"/>
  <c r="AZ201" i="12"/>
  <c r="AW284" i="12"/>
  <c r="AV292" i="12"/>
  <c r="BB298" i="12"/>
  <c r="AY164" i="12"/>
  <c r="BB165" i="12"/>
  <c r="AY279" i="12"/>
  <c r="AZ297" i="12"/>
  <c r="AV20" i="12"/>
  <c r="AV24" i="12"/>
  <c r="BB124" i="12"/>
  <c r="AV126" i="12"/>
  <c r="AV130" i="12"/>
  <c r="AW159" i="12"/>
  <c r="AW163" i="12"/>
  <c r="AY192" i="12"/>
  <c r="AX204" i="12"/>
  <c r="BA205" i="12"/>
  <c r="AZ279" i="12"/>
  <c r="AV283" i="12"/>
  <c r="BA215" i="12"/>
  <c r="AX205" i="12"/>
  <c r="AW17" i="12"/>
  <c r="AZ5" i="12"/>
  <c r="BB8" i="12"/>
  <c r="AX110" i="12"/>
  <c r="BB123" i="12"/>
  <c r="AW126" i="12"/>
  <c r="AW134" i="12"/>
  <c r="BA203" i="12"/>
  <c r="AX257" i="12"/>
  <c r="AZ210" i="12"/>
  <c r="AX126" i="12"/>
  <c r="AV162" i="12"/>
  <c r="BB164" i="12"/>
  <c r="AV256" i="12"/>
  <c r="BB271" i="12"/>
  <c r="AX280" i="12"/>
  <c r="BB15" i="12"/>
  <c r="AW168" i="12"/>
  <c r="AV213" i="12"/>
  <c r="AZ281" i="12"/>
  <c r="AX293" i="12"/>
  <c r="BA298" i="12"/>
  <c r="AW301" i="12"/>
  <c r="AZ18" i="12"/>
  <c r="AX168" i="12"/>
  <c r="AV233" i="12"/>
  <c r="AW8" i="12"/>
  <c r="BA145" i="12"/>
  <c r="AW162" i="12"/>
  <c r="AZ163" i="12"/>
  <c r="AX252" i="12"/>
  <c r="BA130" i="12"/>
  <c r="AX31" i="12"/>
  <c r="AW43" i="12"/>
  <c r="AV91" i="12"/>
  <c r="AZ132" i="12"/>
  <c r="AW143" i="12"/>
  <c r="AV145" i="12"/>
  <c r="BB208" i="12"/>
  <c r="AZ216" i="12"/>
  <c r="BA219" i="12"/>
  <c r="BA254" i="12"/>
  <c r="BA304" i="12"/>
  <c r="AW255" i="12"/>
  <c r="AX279" i="12"/>
  <c r="AY288" i="12"/>
  <c r="BB201" i="12"/>
  <c r="AV7" i="12"/>
  <c r="BA117" i="12"/>
  <c r="AX183" i="12"/>
  <c r="AZ222" i="12"/>
  <c r="AV272" i="12"/>
  <c r="AV276" i="12"/>
  <c r="BA284" i="12"/>
  <c r="AW7" i="12"/>
  <c r="AV102" i="12"/>
  <c r="AY103" i="12"/>
  <c r="BB113" i="12"/>
  <c r="AV115" i="12"/>
  <c r="AV161" i="12"/>
  <c r="AY162" i="12"/>
  <c r="BB172" i="12"/>
  <c r="AV178" i="12"/>
  <c r="AV186" i="12"/>
  <c r="AZ226" i="12"/>
  <c r="AZ283" i="12"/>
  <c r="AZ292" i="12"/>
  <c r="BB297" i="12"/>
  <c r="BB5" i="12"/>
  <c r="BA12" i="12"/>
  <c r="AV92" i="12"/>
  <c r="AZ97" i="12"/>
  <c r="AZ158" i="12"/>
  <c r="AZ166" i="12"/>
  <c r="AY221" i="12"/>
  <c r="AX259" i="12"/>
  <c r="AY282" i="12"/>
  <c r="BA283" i="12"/>
  <c r="AX291" i="12"/>
  <c r="AW260" i="12"/>
  <c r="AX116" i="12"/>
  <c r="AX48" i="12"/>
  <c r="AY128" i="12"/>
  <c r="AX140" i="12"/>
  <c r="AX144" i="12"/>
  <c r="AV146" i="12"/>
  <c r="AX165" i="12"/>
  <c r="BB171" i="12"/>
  <c r="BA179" i="12"/>
  <c r="BA217" i="12"/>
  <c r="AV271" i="12"/>
  <c r="AZ282" i="12"/>
  <c r="AV47" i="12"/>
  <c r="AY48" i="12"/>
  <c r="AZ98" i="12"/>
  <c r="BB120" i="12"/>
  <c r="AY140" i="12"/>
  <c r="AV143" i="12"/>
  <c r="AY144" i="12"/>
  <c r="BB145" i="12"/>
  <c r="AX169" i="12"/>
  <c r="BA208" i="12"/>
  <c r="AV257" i="12"/>
  <c r="BA282" i="12"/>
  <c r="AZ304" i="12"/>
  <c r="BA226" i="12"/>
  <c r="AX25" i="12"/>
  <c r="AY280" i="12"/>
  <c r="BB282" i="12"/>
  <c r="AX20" i="12"/>
  <c r="BA220" i="12"/>
  <c r="AZ92" i="12"/>
  <c r="BB93" i="12"/>
  <c r="AW120" i="12"/>
  <c r="AX153" i="12"/>
  <c r="BA163" i="12"/>
  <c r="AW6" i="12"/>
  <c r="BA16" i="12"/>
  <c r="AX24" i="12"/>
  <c r="BA26" i="12"/>
  <c r="AZ34" i="12"/>
  <c r="AV45" i="12"/>
  <c r="AZ91" i="12"/>
  <c r="BB92" i="12"/>
  <c r="BB154" i="12"/>
  <c r="BB162" i="12"/>
  <c r="BA168" i="12"/>
  <c r="BA182" i="12"/>
  <c r="BB187" i="12"/>
  <c r="BB200" i="12"/>
  <c r="AV9" i="12"/>
  <c r="BB11" i="12"/>
  <c r="AY19" i="12"/>
  <c r="AX23" i="12"/>
  <c r="AW49" i="12"/>
  <c r="AW89" i="12"/>
  <c r="AX95" i="12"/>
  <c r="AY107" i="12"/>
  <c r="AX114" i="12"/>
  <c r="AV132" i="12"/>
  <c r="BB134" i="12"/>
  <c r="AV159" i="12"/>
  <c r="BA167" i="12"/>
  <c r="AX184" i="12"/>
  <c r="BA185" i="12"/>
  <c r="BA224" i="12"/>
  <c r="AV227" i="12"/>
  <c r="AX232" i="12"/>
  <c r="AV240" i="12"/>
  <c r="BA240" i="12"/>
  <c r="AY261" i="12"/>
  <c r="AZ270" i="12"/>
  <c r="BA6" i="12"/>
  <c r="AX9" i="12"/>
  <c r="AY23" i="12"/>
  <c r="AW44" i="12"/>
  <c r="AX118" i="12"/>
  <c r="AW132" i="12"/>
  <c r="AX141" i="12"/>
  <c r="BA142" i="12"/>
  <c r="AV157" i="12"/>
  <c r="AX163" i="12"/>
  <c r="AW170" i="12"/>
  <c r="AX171" i="12"/>
  <c r="AW218" i="12"/>
  <c r="AV220" i="12"/>
  <c r="AY226" i="12"/>
  <c r="AW253" i="12"/>
  <c r="BB255" i="12"/>
  <c r="AZ261" i="12"/>
  <c r="BA285" i="12"/>
  <c r="AY303" i="12"/>
  <c r="AY37" i="12"/>
  <c r="BB38" i="12"/>
  <c r="AY90" i="12"/>
  <c r="AX100" i="12"/>
  <c r="AZ101" i="12"/>
  <c r="BA120" i="12"/>
  <c r="AX128" i="12"/>
  <c r="BB130" i="12"/>
  <c r="AX133" i="12"/>
  <c r="AY136" i="12"/>
  <c r="AY147" i="12"/>
  <c r="BB149" i="12"/>
  <c r="AY152" i="12"/>
  <c r="AX160" i="12"/>
  <c r="AW165" i="12"/>
  <c r="AZ167" i="12"/>
  <c r="AZ175" i="12"/>
  <c r="AX176" i="12"/>
  <c r="BA177" i="12"/>
  <c r="AV182" i="12"/>
  <c r="AW184" i="12"/>
  <c r="AZ233" i="12"/>
  <c r="BB234" i="12"/>
  <c r="AX241" i="12"/>
  <c r="AY285" i="12"/>
  <c r="BB286" i="12"/>
  <c r="AZ6" i="12"/>
  <c r="AW9" i="12"/>
  <c r="AZ10" i="12"/>
  <c r="AY17" i="12"/>
  <c r="AV8" i="12"/>
  <c r="AY9" i="12"/>
  <c r="AV12" i="12"/>
  <c r="AV17" i="12"/>
  <c r="AY36" i="12"/>
  <c r="AY49" i="12"/>
  <c r="AW93" i="12"/>
  <c r="AY99" i="12"/>
  <c r="AV105" i="12"/>
  <c r="BA124" i="12"/>
  <c r="AV131" i="12"/>
  <c r="AX145" i="12"/>
  <c r="AY146" i="12"/>
  <c r="BB147" i="12"/>
  <c r="BA150" i="12"/>
  <c r="AZ154" i="12"/>
  <c r="AX162" i="12"/>
  <c r="AV163" i="12"/>
  <c r="AW164" i="12"/>
  <c r="AV169" i="12"/>
  <c r="AX170" i="12"/>
  <c r="AY171" i="12"/>
  <c r="AX175" i="12"/>
  <c r="AW183" i="12"/>
  <c r="AV210" i="12"/>
  <c r="AY222" i="12"/>
  <c r="AY249" i="12"/>
  <c r="BB250" i="12"/>
  <c r="AX253" i="12"/>
  <c r="AV255" i="12"/>
  <c r="AZ284" i="12"/>
  <c r="BB285" i="12"/>
  <c r="BA169" i="12"/>
  <c r="AY186" i="12"/>
  <c r="AV203" i="12"/>
  <c r="AY204" i="12"/>
  <c r="AZ239" i="12"/>
  <c r="AW242" i="12"/>
  <c r="BB248" i="12"/>
  <c r="AW259" i="12"/>
  <c r="BA277" i="12"/>
  <c r="AX286" i="12"/>
  <c r="BA290" i="12"/>
  <c r="AY11" i="12"/>
  <c r="BB12" i="12"/>
  <c r="AV14" i="12"/>
  <c r="AX15" i="12"/>
  <c r="AY20" i="12"/>
  <c r="BA21" i="12"/>
  <c r="AW24" i="12"/>
  <c r="AV48" i="12"/>
  <c r="AY51" i="12"/>
  <c r="AV90" i="12"/>
  <c r="AY91" i="12"/>
  <c r="BB98" i="12"/>
  <c r="AZ112" i="12"/>
  <c r="AW115" i="12"/>
  <c r="AY116" i="12"/>
  <c r="BA135" i="12"/>
  <c r="AZ139" i="12"/>
  <c r="AY153" i="12"/>
  <c r="AX157" i="12"/>
  <c r="AX161" i="12"/>
  <c r="BB169" i="12"/>
  <c r="AX199" i="12"/>
  <c r="BA200" i="12"/>
  <c r="BB203" i="12"/>
  <c r="AV207" i="12"/>
  <c r="AW233" i="12"/>
  <c r="AY234" i="12"/>
  <c r="AW244" i="12"/>
  <c r="AV268" i="12"/>
  <c r="AY271" i="12"/>
  <c r="AX284" i="12"/>
  <c r="AV285" i="12"/>
  <c r="BB287" i="12"/>
  <c r="BA296" i="12"/>
  <c r="BA225" i="12"/>
  <c r="AX233" i="12"/>
  <c r="AZ234" i="12"/>
  <c r="AV241" i="12"/>
  <c r="AX246" i="12"/>
  <c r="AY262" i="12"/>
  <c r="AZ271" i="12"/>
  <c r="AV274" i="12"/>
  <c r="AY295" i="12"/>
  <c r="AX6" i="12"/>
  <c r="AX10" i="12"/>
  <c r="BA11" i="12"/>
  <c r="AX19" i="12"/>
  <c r="AY24" i="12"/>
  <c r="BA42" i="12"/>
  <c r="AW45" i="12"/>
  <c r="AZ46" i="12"/>
  <c r="AV114" i="12"/>
  <c r="AY115" i="12"/>
  <c r="AW133" i="12"/>
  <c r="BA153" i="12"/>
  <c r="AW156" i="12"/>
  <c r="AW160" i="12"/>
  <c r="BB168" i="12"/>
  <c r="AZ181" i="12"/>
  <c r="AY185" i="12"/>
  <c r="AW194" i="12"/>
  <c r="AV202" i="12"/>
  <c r="AZ217" i="12"/>
  <c r="BB218" i="12"/>
  <c r="AW241" i="12"/>
  <c r="AV245" i="12"/>
  <c r="BB267" i="12"/>
  <c r="BA286" i="12"/>
  <c r="AV293" i="12"/>
  <c r="AW294" i="12"/>
  <c r="AX299" i="12"/>
  <c r="BB279" i="12"/>
  <c r="BA97" i="12"/>
  <c r="AV100" i="12"/>
  <c r="AX101" i="12"/>
  <c r="BB105" i="12"/>
  <c r="AY220" i="12"/>
  <c r="AX32" i="12"/>
  <c r="BA112" i="12"/>
  <c r="AX120" i="12"/>
  <c r="AV153" i="12"/>
  <c r="AX154" i="12"/>
  <c r="AY224" i="12"/>
  <c r="BB225" i="12"/>
  <c r="AV232" i="12"/>
  <c r="AY233" i="12"/>
  <c r="BA234" i="12"/>
  <c r="AV254" i="12"/>
  <c r="AZ90" i="12"/>
  <c r="AW91" i="12"/>
  <c r="BB97" i="12"/>
  <c r="BB136" i="12"/>
  <c r="AY139" i="12"/>
  <c r="AX143" i="12"/>
  <c r="AY179" i="12"/>
  <c r="AW223" i="12"/>
  <c r="AY270" i="12"/>
  <c r="BA275" i="12"/>
  <c r="AX289" i="12"/>
  <c r="AZ290" i="12"/>
  <c r="BB296" i="12"/>
  <c r="AY12" i="12"/>
  <c r="AZ22" i="12"/>
  <c r="AW48" i="12"/>
  <c r="AX89" i="12"/>
  <c r="BA90" i="12"/>
  <c r="AZ164" i="12"/>
  <c r="BA171" i="12"/>
  <c r="AZ285" i="12"/>
  <c r="AZ40" i="12"/>
  <c r="BA40" i="12"/>
  <c r="AY188" i="12"/>
  <c r="AZ36" i="12"/>
  <c r="AY44" i="12"/>
  <c r="AX35" i="12"/>
  <c r="BA27" i="12"/>
  <c r="AW30" i="12"/>
  <c r="AY120" i="12"/>
  <c r="AW177" i="12"/>
  <c r="AZ178" i="12"/>
  <c r="AW182" i="12"/>
  <c r="AW214" i="12"/>
  <c r="BB216" i="12"/>
  <c r="AV43" i="12"/>
  <c r="AV133" i="12"/>
  <c r="AZ202" i="12"/>
  <c r="AX294" i="12"/>
  <c r="AY31" i="12"/>
  <c r="AX39" i="12"/>
  <c r="AX21" i="12"/>
  <c r="AZ264" i="12"/>
  <c r="BB284" i="12"/>
  <c r="AX194" i="12"/>
  <c r="AY203" i="12"/>
  <c r="BA222" i="12"/>
  <c r="AY256" i="12"/>
  <c r="AX271" i="12"/>
  <c r="AW282" i="12"/>
  <c r="AZ24" i="12"/>
  <c r="BA25" i="12"/>
  <c r="AV37" i="12"/>
  <c r="AY38" i="12"/>
  <c r="AW46" i="12"/>
  <c r="AY47" i="12"/>
  <c r="AX52" i="12"/>
  <c r="AZ107" i="12"/>
  <c r="AY114" i="12"/>
  <c r="AW144" i="12"/>
  <c r="AZ145" i="12"/>
  <c r="BA146" i="12"/>
  <c r="AX150" i="12"/>
  <c r="BB161" i="12"/>
  <c r="BB180" i="12"/>
  <c r="AW186" i="12"/>
  <c r="AY194" i="12"/>
  <c r="BB210" i="12"/>
  <c r="BA214" i="12"/>
  <c r="BA223" i="12"/>
  <c r="AY250" i="12"/>
  <c r="AZ256" i="12"/>
  <c r="BB257" i="12"/>
  <c r="AZ262" i="12"/>
  <c r="BA267" i="12"/>
  <c r="BA276" i="12"/>
  <c r="BB277" i="12"/>
  <c r="AV280" i="12"/>
  <c r="AX282" i="12"/>
  <c r="AZ293" i="12"/>
  <c r="AY294" i="12"/>
  <c r="AZ23" i="12"/>
  <c r="BA24" i="12"/>
  <c r="AV51" i="12"/>
  <c r="AX106" i="12"/>
  <c r="AY119" i="12"/>
  <c r="AX139" i="12"/>
  <c r="AW154" i="12"/>
  <c r="AZ160" i="12"/>
  <c r="AW166" i="12"/>
  <c r="AV170" i="12"/>
  <c r="AV180" i="12"/>
  <c r="AZ182" i="12"/>
  <c r="BA184" i="12"/>
  <c r="AV192" i="12"/>
  <c r="AW193" i="12"/>
  <c r="AZ194" i="12"/>
  <c r="BA209" i="12"/>
  <c r="AY213" i="12"/>
  <c r="BB214" i="12"/>
  <c r="AY244" i="12"/>
  <c r="AV260" i="12"/>
  <c r="AX261" i="12"/>
  <c r="BA262" i="12"/>
  <c r="BB276" i="12"/>
  <c r="AY287" i="12"/>
  <c r="BA288" i="12"/>
  <c r="BA293" i="12"/>
  <c r="AZ294" i="12"/>
  <c r="BA160" i="12"/>
  <c r="AZ171" i="12"/>
  <c r="AX188" i="12"/>
  <c r="BA189" i="12"/>
  <c r="AX193" i="12"/>
  <c r="AW197" i="12"/>
  <c r="AZ198" i="12"/>
  <c r="AW201" i="12"/>
  <c r="AZ207" i="12"/>
  <c r="BB209" i="12"/>
  <c r="BA218" i="12"/>
  <c r="BB219" i="12"/>
  <c r="BB228" i="12"/>
  <c r="AV230" i="12"/>
  <c r="BB232" i="12"/>
  <c r="BA236" i="12"/>
  <c r="AW239" i="12"/>
  <c r="BB246" i="12"/>
  <c r="BA271" i="12"/>
  <c r="AZ275" i="12"/>
  <c r="AW286" i="12"/>
  <c r="AV164" i="12"/>
  <c r="AX173" i="12"/>
  <c r="BA292" i="12"/>
  <c r="AW19" i="12"/>
  <c r="AW90" i="12"/>
  <c r="AX112" i="12"/>
  <c r="BA113" i="12"/>
  <c r="AX117" i="12"/>
  <c r="AW142" i="12"/>
  <c r="AV150" i="12"/>
  <c r="AZ165" i="12"/>
  <c r="BA166" i="12"/>
  <c r="BA193" i="12"/>
  <c r="BB211" i="12"/>
  <c r="AW252" i="12"/>
  <c r="AZ260" i="12"/>
  <c r="AZ291" i="12"/>
  <c r="BB292" i="12"/>
  <c r="AV142" i="12"/>
  <c r="AX182" i="12"/>
  <c r="AZ193" i="12"/>
  <c r="AZ247" i="12"/>
  <c r="BB44" i="12"/>
  <c r="BA91" i="12"/>
  <c r="AW101" i="12"/>
  <c r="BA123" i="12"/>
  <c r="BA126" i="12"/>
  <c r="AX129" i="12"/>
  <c r="AV141" i="12"/>
  <c r="AZ148" i="12"/>
  <c r="BA165" i="12"/>
  <c r="BB166" i="12"/>
  <c r="AX186" i="12"/>
  <c r="AY258" i="12"/>
  <c r="AZ259" i="12"/>
  <c r="BA260" i="12"/>
  <c r="AX268" i="12"/>
  <c r="AZ269" i="12"/>
  <c r="AX273" i="12"/>
  <c r="AZ232" i="12"/>
  <c r="AV235" i="12"/>
  <c r="BB237" i="12"/>
  <c r="AW240" i="12"/>
  <c r="AV250" i="12"/>
  <c r="BB260" i="12"/>
  <c r="BA270" i="12"/>
  <c r="AY274" i="12"/>
  <c r="BB275" i="12"/>
  <c r="AW276" i="12"/>
  <c r="BB291" i="12"/>
  <c r="BA5" i="12"/>
  <c r="AX8" i="12"/>
  <c r="BB24" i="12"/>
  <c r="BB25" i="12"/>
  <c r="AW37" i="12"/>
  <c r="AZ38" i="12"/>
  <c r="BA43" i="12"/>
  <c r="AX46" i="12"/>
  <c r="AW52" i="12"/>
  <c r="AV94" i="12"/>
  <c r="AZ102" i="12"/>
  <c r="AY108" i="12"/>
  <c r="BB122" i="12"/>
  <c r="AY126" i="12"/>
  <c r="AW141" i="12"/>
  <c r="AW147" i="12"/>
  <c r="AY148" i="12"/>
  <c r="AZ150" i="12"/>
  <c r="AV154" i="12"/>
  <c r="AX159" i="12"/>
  <c r="AY160" i="12"/>
  <c r="BA161" i="12"/>
  <c r="AV172" i="12"/>
  <c r="AV176" i="12"/>
  <c r="AY177" i="12"/>
  <c r="AV197" i="12"/>
  <c r="AX207" i="12"/>
  <c r="BA210" i="12"/>
  <c r="AW213" i="12"/>
  <c r="AW224" i="12"/>
  <c r="BA232" i="12"/>
  <c r="AW235" i="12"/>
  <c r="AW250" i="12"/>
  <c r="BB258" i="12"/>
  <c r="AV261" i="12"/>
  <c r="AW268" i="12"/>
  <c r="BB270" i="12"/>
  <c r="AW273" i="12"/>
  <c r="BB273" i="12"/>
  <c r="AZ301" i="12"/>
  <c r="AX7" i="12"/>
  <c r="AZ12" i="12"/>
  <c r="AV31" i="12"/>
  <c r="BB33" i="12"/>
  <c r="AW36" i="12"/>
  <c r="AX45" i="12"/>
  <c r="BA46" i="12"/>
  <c r="AZ47" i="12"/>
  <c r="AV49" i="12"/>
  <c r="AW51" i="12"/>
  <c r="AW97" i="12"/>
  <c r="AZ100" i="12"/>
  <c r="AX111" i="12"/>
  <c r="BB112" i="12"/>
  <c r="AV116" i="12"/>
  <c r="AV124" i="12"/>
  <c r="AZ141" i="12"/>
  <c r="AY172" i="12"/>
  <c r="AV175" i="12"/>
  <c r="BB182" i="12"/>
  <c r="AV196" i="12"/>
  <c r="BB198" i="12"/>
  <c r="AV200" i="12"/>
  <c r="AY201" i="12"/>
  <c r="AV205" i="12"/>
  <c r="BB212" i="12"/>
  <c r="AZ213" i="12"/>
  <c r="AV219" i="12"/>
  <c r="AX221" i="12"/>
  <c r="AZ235" i="12"/>
  <c r="AV238" i="12"/>
  <c r="AZ250" i="12"/>
  <c r="AX285" i="12"/>
  <c r="AY286" i="12"/>
  <c r="AV294" i="12"/>
  <c r="BA300" i="12"/>
  <c r="AW303" i="12"/>
  <c r="BB288" i="12"/>
  <c r="AZ300" i="12"/>
  <c r="AV6" i="12"/>
  <c r="AY7" i="12"/>
  <c r="AV10" i="12"/>
  <c r="BB18" i="12"/>
  <c r="AX27" i="12"/>
  <c r="AW31" i="12"/>
  <c r="AX36" i="12"/>
  <c r="AV44" i="12"/>
  <c r="AZ94" i="12"/>
  <c r="AY101" i="12"/>
  <c r="AY158" i="12"/>
  <c r="BB159" i="12"/>
  <c r="AY169" i="12"/>
  <c r="BB181" i="12"/>
  <c r="AZ186" i="12"/>
  <c r="BA187" i="12"/>
  <c r="AV190" i="12"/>
  <c r="AY191" i="12"/>
  <c r="BB202" i="12"/>
  <c r="AW205" i="12"/>
  <c r="BB207" i="12"/>
  <c r="AW210" i="12"/>
  <c r="AX212" i="12"/>
  <c r="AX222" i="12"/>
  <c r="BB226" i="12"/>
  <c r="AV229" i="12"/>
  <c r="BA242" i="12"/>
  <c r="BB244" i="12"/>
  <c r="AX262" i="12"/>
  <c r="AX267" i="12"/>
  <c r="AX283" i="12"/>
  <c r="AZ286" i="12"/>
  <c r="AY297" i="12"/>
  <c r="AZ298" i="12"/>
  <c r="BA299" i="12"/>
  <c r="AV152" i="12"/>
  <c r="BA233" i="12"/>
  <c r="BA256" i="12"/>
  <c r="AY145" i="12"/>
  <c r="BB6" i="12"/>
  <c r="AW14" i="12"/>
  <c r="AY35" i="12"/>
  <c r="BB163" i="12"/>
  <c r="AV19" i="12"/>
  <c r="AY98" i="12"/>
  <c r="AY110" i="12"/>
  <c r="AZ111" i="12"/>
  <c r="BB133" i="12"/>
  <c r="AV156" i="12"/>
  <c r="AW175" i="12"/>
  <c r="AZ203" i="12"/>
  <c r="AV211" i="12"/>
  <c r="BB7" i="12"/>
  <c r="AV21" i="12"/>
  <c r="BA28" i="12"/>
  <c r="AW33" i="12"/>
  <c r="BA36" i="12"/>
  <c r="BA37" i="12"/>
  <c r="AY41" i="12"/>
  <c r="BB42" i="12"/>
  <c r="AZ51" i="12"/>
  <c r="AV95" i="12"/>
  <c r="AX96" i="12"/>
  <c r="AZ144" i="12"/>
  <c r="BA176" i="12"/>
  <c r="AV189" i="12"/>
  <c r="BB192" i="12"/>
  <c r="AX196" i="12"/>
  <c r="AX202" i="12"/>
  <c r="AW211" i="12"/>
  <c r="AZ231" i="12"/>
  <c r="BB254" i="12"/>
  <c r="BA269" i="12"/>
  <c r="AY273" i="12"/>
  <c r="AV29" i="12"/>
  <c r="BB91" i="12"/>
  <c r="AW138" i="12"/>
  <c r="AY8" i="12"/>
  <c r="BA17" i="12"/>
  <c r="BA181" i="12"/>
  <c r="AZ200" i="12"/>
  <c r="BA8" i="12"/>
  <c r="BB17" i="12"/>
  <c r="AW13" i="12"/>
  <c r="BB13" i="12"/>
  <c r="AY22" i="12"/>
  <c r="AW23" i="12"/>
  <c r="BB28" i="12"/>
  <c r="AX33" i="12"/>
  <c r="BB35" i="12"/>
  <c r="BB36" i="12"/>
  <c r="AW94" i="12"/>
  <c r="AW95" i="12"/>
  <c r="BA98" i="12"/>
  <c r="BA99" i="12"/>
  <c r="AX103" i="12"/>
  <c r="AW105" i="12"/>
  <c r="BB107" i="12"/>
  <c r="AX123" i="12"/>
  <c r="AX130" i="12"/>
  <c r="AX142" i="12"/>
  <c r="AZ143" i="12"/>
  <c r="AW150" i="12"/>
  <c r="AZ159" i="12"/>
  <c r="BB167" i="12"/>
  <c r="AV174" i="12"/>
  <c r="BB191" i="12"/>
  <c r="AY196" i="12"/>
  <c r="BB204" i="12"/>
  <c r="AY209" i="12"/>
  <c r="BA253" i="12"/>
  <c r="AZ268" i="12"/>
  <c r="BB269" i="12"/>
  <c r="AW272" i="12"/>
  <c r="AZ273" i="12"/>
  <c r="AV289" i="12"/>
  <c r="AW290" i="12"/>
  <c r="AZ9" i="12"/>
  <c r="AZ8" i="12"/>
  <c r="AX13" i="12"/>
  <c r="AV30" i="12"/>
  <c r="AV32" i="12"/>
  <c r="AY33" i="12"/>
  <c r="AX40" i="12"/>
  <c r="BA41" i="12"/>
  <c r="AX91" i="12"/>
  <c r="AY93" i="12"/>
  <c r="AV101" i="12"/>
  <c r="AZ106" i="12"/>
  <c r="AX121" i="12"/>
  <c r="AV122" i="12"/>
  <c r="AW129" i="12"/>
  <c r="AY130" i="12"/>
  <c r="AX136" i="12"/>
  <c r="AZ137" i="12"/>
  <c r="AV155" i="12"/>
  <c r="AW174" i="12"/>
  <c r="BA180" i="12"/>
  <c r="AZ190" i="12"/>
  <c r="AV194" i="12"/>
  <c r="AW203" i="12"/>
  <c r="AW226" i="12"/>
  <c r="BB231" i="12"/>
  <c r="AX237" i="12"/>
  <c r="BA241" i="12"/>
  <c r="AY252" i="12"/>
  <c r="AW264" i="12"/>
  <c r="AV304" i="12"/>
  <c r="AX37" i="12"/>
  <c r="AV41" i="12"/>
  <c r="BA7" i="12"/>
  <c r="AZ37" i="12"/>
  <c r="AV50" i="12"/>
  <c r="AW12" i="12"/>
  <c r="BA15" i="12"/>
  <c r="BB16" i="12"/>
  <c r="AV26" i="12"/>
  <c r="AW27" i="12"/>
  <c r="AW32" i="12"/>
  <c r="AZ33" i="12"/>
  <c r="BA39" i="12"/>
  <c r="AY40" i="12"/>
  <c r="BB41" i="12"/>
  <c r="AV46" i="12"/>
  <c r="AX49" i="12"/>
  <c r="AY95" i="12"/>
  <c r="AX102" i="12"/>
  <c r="AZ114" i="12"/>
  <c r="AW122" i="12"/>
  <c r="AW128" i="12"/>
  <c r="AZ142" i="12"/>
  <c r="AW155" i="12"/>
  <c r="AV165" i="12"/>
  <c r="AV166" i="12"/>
  <c r="AY195" i="12"/>
  <c r="AV239" i="12"/>
  <c r="AW249" i="12"/>
  <c r="AW251" i="12"/>
  <c r="AY267" i="12"/>
  <c r="BB268" i="12"/>
  <c r="AW304" i="12"/>
  <c r="AW176" i="12"/>
  <c r="AW191" i="12"/>
  <c r="AZ17" i="12"/>
  <c r="AV97" i="12"/>
  <c r="AY111" i="12"/>
  <c r="AZ172" i="12"/>
  <c r="BB173" i="12"/>
  <c r="AY218" i="12"/>
  <c r="AV221" i="12"/>
  <c r="AV291" i="12"/>
  <c r="AY304" i="12"/>
  <c r="AW130" i="12"/>
  <c r="AX179" i="12"/>
  <c r="AW219" i="12"/>
  <c r="AX220" i="12"/>
  <c r="BA258" i="12"/>
  <c r="AV290" i="12"/>
  <c r="BA19" i="12"/>
  <c r="AY10" i="12"/>
  <c r="AV16" i="12"/>
  <c r="BB19" i="12"/>
  <c r="BB22" i="12"/>
  <c r="AZ25" i="12"/>
  <c r="AZ26" i="12"/>
  <c r="BA30" i="12"/>
  <c r="AV36" i="12"/>
  <c r="BB47" i="12"/>
  <c r="AX99" i="12"/>
  <c r="AW114" i="12"/>
  <c r="AV149" i="12"/>
  <c r="AW153" i="12"/>
  <c r="AV195" i="12"/>
  <c r="AW289" i="12"/>
  <c r="BA287" i="12"/>
  <c r="BB37" i="12"/>
  <c r="AW40" i="12"/>
  <c r="AZ41" i="12"/>
  <c r="AX51" i="12"/>
  <c r="AX98" i="12"/>
  <c r="BA100" i="12"/>
  <c r="BB101" i="12"/>
  <c r="AY102" i="12"/>
  <c r="BA111" i="12"/>
  <c r="AW119" i="12"/>
  <c r="AX122" i="12"/>
  <c r="AX124" i="12"/>
  <c r="AY125" i="12"/>
  <c r="BA128" i="12"/>
  <c r="AZ129" i="12"/>
  <c r="AW137" i="12"/>
  <c r="BA139" i="12"/>
  <c r="BA140" i="12"/>
  <c r="BA141" i="12"/>
  <c r="AX147" i="12"/>
  <c r="AZ153" i="12"/>
  <c r="AY154" i="12"/>
  <c r="BB155" i="12"/>
  <c r="AW167" i="12"/>
  <c r="AY175" i="12"/>
  <c r="AZ176" i="12"/>
  <c r="AV181" i="12"/>
  <c r="AX181" i="12"/>
  <c r="AW188" i="12"/>
  <c r="BA191" i="12"/>
  <c r="BA194" i="12"/>
  <c r="AZ195" i="12"/>
  <c r="AY198" i="12"/>
  <c r="AX211" i="12"/>
  <c r="AZ218" i="12"/>
  <c r="AW220" i="12"/>
  <c r="AX228" i="12"/>
  <c r="BA228" i="12"/>
  <c r="AY239" i="12"/>
  <c r="AY240" i="12"/>
  <c r="AV247" i="12"/>
  <c r="AX249" i="12"/>
  <c r="BA252" i="12"/>
  <c r="AX272" i="12"/>
  <c r="BA273" i="12"/>
  <c r="AV282" i="12"/>
  <c r="BB100" i="12"/>
  <c r="BA103" i="12"/>
  <c r="BB106" i="12"/>
  <c r="BB110" i="12"/>
  <c r="BB111" i="12"/>
  <c r="AW118" i="12"/>
  <c r="AV121" i="12"/>
  <c r="AY124" i="12"/>
  <c r="BA129" i="12"/>
  <c r="AV136" i="12"/>
  <c r="BB139" i="12"/>
  <c r="BB140" i="12"/>
  <c r="BB141" i="12"/>
  <c r="AY166" i="12"/>
  <c r="AX167" i="12"/>
  <c r="AV168" i="12"/>
  <c r="AV173" i="12"/>
  <c r="AZ197" i="12"/>
  <c r="BA199" i="12"/>
  <c r="AW208" i="12"/>
  <c r="AX210" i="12"/>
  <c r="AZ212" i="12"/>
  <c r="AX219" i="12"/>
  <c r="AV225" i="12"/>
  <c r="BB227" i="12"/>
  <c r="BB252" i="12"/>
  <c r="AX265" i="12"/>
  <c r="BA266" i="12"/>
  <c r="AY272" i="12"/>
  <c r="AW283" i="12"/>
  <c r="AW292" i="12"/>
  <c r="BA303" i="12"/>
  <c r="BB99" i="12"/>
  <c r="AZ124" i="12"/>
  <c r="BA125" i="12"/>
  <c r="AW136" i="12"/>
  <c r="BA138" i="12"/>
  <c r="AX148" i="12"/>
  <c r="AZ152" i="12"/>
  <c r="AZ155" i="12"/>
  <c r="BB156" i="12"/>
  <c r="AW161" i="12"/>
  <c r="AW171" i="12"/>
  <c r="AY174" i="12"/>
  <c r="AV183" i="12"/>
  <c r="AY184" i="12"/>
  <c r="AW185" i="12"/>
  <c r="AZ189" i="12"/>
  <c r="BB195" i="12"/>
  <c r="BB199" i="12"/>
  <c r="AY206" i="12"/>
  <c r="AW207" i="12"/>
  <c r="AV224" i="12"/>
  <c r="AY227" i="12"/>
  <c r="BA229" i="12"/>
  <c r="AZ238" i="12"/>
  <c r="BA239" i="12"/>
  <c r="AX244" i="12"/>
  <c r="AW246" i="12"/>
  <c r="BA251" i="12"/>
  <c r="AW263" i="12"/>
  <c r="AX264" i="12"/>
  <c r="BB266" i="12"/>
  <c r="AZ272" i="12"/>
  <c r="AX290" i="12"/>
  <c r="AX296" i="12"/>
  <c r="AW299" i="12"/>
  <c r="BB303" i="12"/>
  <c r="AY223" i="12"/>
  <c r="AX225" i="12"/>
  <c r="AV243" i="12"/>
  <c r="BB251" i="12"/>
  <c r="BA272" i="12"/>
  <c r="AW281" i="12"/>
  <c r="AY292" i="12"/>
  <c r="AX300" i="12"/>
  <c r="BB109" i="12"/>
  <c r="BA110" i="12"/>
  <c r="AW117" i="12"/>
  <c r="AZ127" i="12"/>
  <c r="BB128" i="12"/>
  <c r="AZ134" i="12"/>
  <c r="AZ157" i="12"/>
  <c r="AZ162" i="12"/>
  <c r="AY168" i="12"/>
  <c r="AW172" i="12"/>
  <c r="BA172" i="12"/>
  <c r="AW180" i="12"/>
  <c r="AY187" i="12"/>
  <c r="AW199" i="12"/>
  <c r="AY202" i="12"/>
  <c r="AV214" i="12"/>
  <c r="AZ221" i="12"/>
  <c r="AZ223" i="12"/>
  <c r="AX224" i="12"/>
  <c r="AX231" i="12"/>
  <c r="AX234" i="12"/>
  <c r="AX245" i="12"/>
  <c r="BB249" i="12"/>
  <c r="AY254" i="12"/>
  <c r="AW256" i="12"/>
  <c r="AY260" i="12"/>
  <c r="AW262" i="12"/>
  <c r="BA265" i="12"/>
  <c r="BA279" i="12"/>
  <c r="AX281" i="12"/>
  <c r="AX287" i="12"/>
  <c r="AY300" i="12"/>
  <c r="BA301" i="12"/>
  <c r="BA118" i="12"/>
  <c r="BB119" i="12"/>
  <c r="AV125" i="12"/>
  <c r="BB137" i="12"/>
  <c r="AZ161" i="12"/>
  <c r="AY163" i="12"/>
  <c r="AZ168" i="12"/>
  <c r="AX172" i="12"/>
  <c r="AZ179" i="12"/>
  <c r="AZ184" i="12"/>
  <c r="AV204" i="12"/>
  <c r="BB220" i="12"/>
  <c r="AX236" i="12"/>
  <c r="AX243" i="12"/>
  <c r="AZ246" i="12"/>
  <c r="AY284" i="12"/>
  <c r="AX295" i="12"/>
  <c r="BA297" i="12"/>
  <c r="BB301" i="12"/>
  <c r="AX14" i="12"/>
  <c r="AV22" i="12"/>
  <c r="AZ31" i="12"/>
  <c r="BA38" i="12"/>
  <c r="BA89" i="12"/>
  <c r="BB48" i="12"/>
  <c r="BA51" i="12"/>
  <c r="AY122" i="12"/>
  <c r="AV5" i="12"/>
  <c r="AZ11" i="12"/>
  <c r="AY21" i="12"/>
  <c r="BA33" i="12"/>
  <c r="BB51" i="12"/>
  <c r="BA14" i="12"/>
  <c r="BA18" i="12"/>
  <c r="AV35" i="12"/>
  <c r="BA49" i="12"/>
  <c r="AX131" i="12"/>
  <c r="BA13" i="12"/>
  <c r="AZ20" i="12"/>
  <c r="AW25" i="12"/>
  <c r="AW26" i="12"/>
  <c r="BA29" i="12"/>
  <c r="AY34" i="12"/>
  <c r="AW35" i="12"/>
  <c r="BB49" i="12"/>
  <c r="BA50" i="12"/>
  <c r="AZ110" i="12"/>
  <c r="BA116" i="12"/>
  <c r="BB125" i="12"/>
  <c r="AY131" i="12"/>
  <c r="BA148" i="12"/>
  <c r="AY208" i="12"/>
  <c r="AV217" i="12"/>
  <c r="AV218" i="12"/>
  <c r="AW229" i="12"/>
  <c r="AV270" i="12"/>
  <c r="AW15" i="12"/>
  <c r="AZ39" i="12"/>
  <c r="AY52" i="12"/>
  <c r="AW231" i="12"/>
  <c r="AY14" i="12"/>
  <c r="AZ14" i="12"/>
  <c r="AX22" i="12"/>
  <c r="BB31" i="12"/>
  <c r="AY50" i="12"/>
  <c r="AZ21" i="12"/>
  <c r="AZ50" i="12"/>
  <c r="W108" i="12"/>
  <c r="AH108" i="12" s="1"/>
  <c r="AV108" i="12" s="1"/>
  <c r="AV18" i="12"/>
  <c r="BA20" i="12"/>
  <c r="BB21" i="12"/>
  <c r="AW39" i="12"/>
  <c r="AW100" i="12"/>
  <c r="BA127" i="12"/>
  <c r="BB151" i="12"/>
  <c r="BB174" i="12"/>
  <c r="AV179" i="12"/>
  <c r="AY197" i="12"/>
  <c r="AY207" i="12"/>
  <c r="AV216" i="12"/>
  <c r="AX229" i="12"/>
  <c r="AV267" i="12"/>
  <c r="AW277" i="12"/>
  <c r="AZ95" i="12"/>
  <c r="AX105" i="12"/>
  <c r="AV134" i="12"/>
  <c r="BB143" i="12"/>
  <c r="BA144" i="12"/>
  <c r="AY176" i="12"/>
  <c r="AW232" i="12"/>
  <c r="BA249" i="12"/>
  <c r="AX18" i="12"/>
  <c r="AY32" i="12"/>
  <c r="P104" i="12"/>
  <c r="BD104" i="12" s="1"/>
  <c r="BR104" i="12" s="1"/>
  <c r="X104" i="12"/>
  <c r="AI104" i="12" s="1"/>
  <c r="AW104" i="12" s="1"/>
  <c r="AY105" i="12"/>
  <c r="AW116" i="12"/>
  <c r="AZ177" i="12"/>
  <c r="BB222" i="12"/>
  <c r="BA294" i="12"/>
  <c r="AY15" i="12"/>
  <c r="AZ30" i="12"/>
  <c r="BB40" i="12"/>
  <c r="BB95" i="12"/>
  <c r="Q104" i="12"/>
  <c r="BE104" i="12" s="1"/>
  <c r="BS104" i="12" s="1"/>
  <c r="Y104" i="12"/>
  <c r="AJ104" i="12" s="1"/>
  <c r="AX104" i="12" s="1"/>
  <c r="BA114" i="12"/>
  <c r="AZ126" i="12"/>
  <c r="AY135" i="12"/>
  <c r="AZ136" i="12"/>
  <c r="AX151" i="12"/>
  <c r="AX174" i="12"/>
  <c r="BA178" i="12"/>
  <c r="AY211" i="12"/>
  <c r="AY232" i="12"/>
  <c r="AX242" i="12"/>
  <c r="BB294" i="12"/>
  <c r="BA10" i="12"/>
  <c r="AY13" i="12"/>
  <c r="AY29" i="12"/>
  <c r="BB39" i="12"/>
  <c r="AZ49" i="12"/>
  <c r="BA52" i="12"/>
  <c r="AX94" i="12"/>
  <c r="BB114" i="12"/>
  <c r="AW121" i="12"/>
  <c r="AY133" i="12"/>
  <c r="AY134" i="12"/>
  <c r="AW181" i="12"/>
  <c r="AZ204" i="12"/>
  <c r="AY212" i="12"/>
  <c r="AZ243" i="12"/>
  <c r="AV279" i="12"/>
  <c r="BB300" i="12"/>
  <c r="AZ13" i="12"/>
  <c r="AZ16" i="12"/>
  <c r="AZ28" i="12"/>
  <c r="AZ29" i="12"/>
  <c r="AZ44" i="12"/>
  <c r="BA47" i="12"/>
  <c r="BB108" i="12"/>
  <c r="BB115" i="12"/>
  <c r="AZ116" i="12"/>
  <c r="BA122" i="12"/>
  <c r="AZ133" i="12"/>
  <c r="BB160" i="12"/>
  <c r="BB293" i="12"/>
  <c r="AV303" i="12"/>
  <c r="AY5" i="12"/>
  <c r="BB14" i="12"/>
  <c r="BA22" i="12"/>
  <c r="AX26" i="12"/>
  <c r="AY27" i="12"/>
  <c r="AV34" i="12"/>
  <c r="BB50" i="12"/>
  <c r="AV96" i="12"/>
  <c r="AC104" i="12"/>
  <c r="AN104" i="12" s="1"/>
  <c r="BB104" i="12" s="1"/>
  <c r="U104" i="12"/>
  <c r="BI104" i="12" s="1"/>
  <c r="BW104" i="12" s="1"/>
  <c r="AX115" i="12"/>
  <c r="AV128" i="12"/>
  <c r="AZ131" i="12"/>
  <c r="BA132" i="12"/>
  <c r="AV138" i="12"/>
  <c r="AZ147" i="12"/>
  <c r="BB157" i="12"/>
  <c r="AW10" i="12"/>
  <c r="AV11" i="12"/>
  <c r="BB20" i="12"/>
  <c r="AY25" i="12"/>
  <c r="AY26" i="12"/>
  <c r="AZ27" i="12"/>
  <c r="AV28" i="12"/>
  <c r="AV33" i="12"/>
  <c r="AW34" i="12"/>
  <c r="AW96" i="12"/>
  <c r="AX97" i="12"/>
  <c r="AV109" i="12"/>
  <c r="AZ128" i="12"/>
  <c r="BB129" i="12"/>
  <c r="AV144" i="12"/>
  <c r="BA154" i="12"/>
  <c r="AY155" i="12"/>
  <c r="BA173" i="12"/>
  <c r="AW179" i="12"/>
  <c r="BB194" i="12"/>
  <c r="BA195" i="12"/>
  <c r="AW216" i="12"/>
  <c r="AX218" i="12"/>
  <c r="BB256" i="12"/>
  <c r="AW192" i="12"/>
  <c r="AW20" i="12"/>
  <c r="AY45" i="12"/>
  <c r="AW22" i="12"/>
  <c r="AY121" i="12"/>
  <c r="AZ122" i="12"/>
  <c r="BA137" i="12"/>
  <c r="AW152" i="12"/>
  <c r="BA155" i="12"/>
  <c r="AZ156" i="12"/>
  <c r="AW190" i="12"/>
  <c r="AX223" i="12"/>
  <c r="AY225" i="12"/>
  <c r="AX239" i="12"/>
  <c r="AX258" i="12"/>
  <c r="BB261" i="12"/>
  <c r="BB262" i="12"/>
  <c r="BB299" i="12"/>
  <c r="AW5" i="12"/>
  <c r="BA9" i="12"/>
  <c r="AW11" i="12"/>
  <c r="AX16" i="12"/>
  <c r="BB29" i="12"/>
  <c r="AZ32" i="12"/>
  <c r="AZ45" i="12"/>
  <c r="AY46" i="12"/>
  <c r="AW47" i="12"/>
  <c r="AX93" i="12"/>
  <c r="AY96" i="12"/>
  <c r="BB103" i="12"/>
  <c r="AZ104" i="12"/>
  <c r="AZ105" i="12"/>
  <c r="AV110" i="12"/>
  <c r="BB116" i="12"/>
  <c r="AZ121" i="12"/>
  <c r="AZ135" i="12"/>
  <c r="AV139" i="12"/>
  <c r="AY143" i="12"/>
  <c r="AV148" i="12"/>
  <c r="AV151" i="12"/>
  <c r="AX152" i="12"/>
  <c r="AZ174" i="12"/>
  <c r="AX189" i="12"/>
  <c r="AX190" i="12"/>
  <c r="BA198" i="12"/>
  <c r="AZ228" i="12"/>
  <c r="BA246" i="12"/>
  <c r="BA250" i="12"/>
  <c r="AV266" i="12"/>
  <c r="AV296" i="12"/>
  <c r="AV297" i="12"/>
  <c r="AV302" i="12"/>
  <c r="AX303" i="12"/>
  <c r="BB9" i="12"/>
  <c r="AX11" i="12"/>
  <c r="AY16" i="12"/>
  <c r="AW18" i="12"/>
  <c r="BA34" i="12"/>
  <c r="BA45" i="12"/>
  <c r="AX47" i="12"/>
  <c r="BB52" i="12"/>
  <c r="AZ96" i="12"/>
  <c r="AB104" i="12"/>
  <c r="AM104" i="12" s="1"/>
  <c r="BA104" i="12" s="1"/>
  <c r="T104" i="12"/>
  <c r="BH104" i="12" s="1"/>
  <c r="BV104" i="12" s="1"/>
  <c r="BA106" i="12"/>
  <c r="BA107" i="12"/>
  <c r="AW110" i="12"/>
  <c r="AV113" i="12"/>
  <c r="AV118" i="12"/>
  <c r="AZ120" i="12"/>
  <c r="BA121" i="12"/>
  <c r="AW124" i="12"/>
  <c r="AX125" i="12"/>
  <c r="BA133" i="12"/>
  <c r="BA134" i="12"/>
  <c r="AW139" i="12"/>
  <c r="BA143" i="12"/>
  <c r="BA164" i="12"/>
  <c r="BA174" i="12"/>
  <c r="AX185" i="12"/>
  <c r="AV208" i="12"/>
  <c r="AV209" i="12"/>
  <c r="BB242" i="12"/>
  <c r="AZ248" i="12"/>
  <c r="AW274" i="12"/>
  <c r="AV284" i="12"/>
  <c r="BB229" i="12"/>
  <c r="AY231" i="12"/>
  <c r="AZ237" i="12"/>
  <c r="AX12" i="12"/>
  <c r="BB23" i="12"/>
  <c r="BA23" i="12"/>
  <c r="BB26" i="12"/>
  <c r="AW41" i="12"/>
  <c r="AY94" i="12"/>
  <c r="S104" i="12"/>
  <c r="BG104" i="12" s="1"/>
  <c r="BU104" i="12" s="1"/>
  <c r="BA105" i="12"/>
  <c r="AV107" i="12"/>
  <c r="AZ118" i="12"/>
  <c r="AW123" i="12"/>
  <c r="BB127" i="12"/>
  <c r="AY129" i="12"/>
  <c r="AZ185" i="12"/>
  <c r="AZ188" i="12"/>
  <c r="AY200" i="12"/>
  <c r="AW206" i="12"/>
  <c r="AW221" i="12"/>
  <c r="AX235" i="12"/>
  <c r="AY236" i="12"/>
  <c r="BB239" i="12"/>
  <c r="AX254" i="12"/>
  <c r="AV264" i="12"/>
  <c r="AW265" i="12"/>
  <c r="AV13" i="12"/>
  <c r="AZ15" i="12"/>
  <c r="AX28" i="12"/>
  <c r="AV40" i="12"/>
  <c r="AX90" i="12"/>
  <c r="BA95" i="12"/>
  <c r="BA96" i="12"/>
  <c r="AZ99" i="12"/>
  <c r="AX109" i="12"/>
  <c r="AY118" i="12"/>
  <c r="AY127" i="12"/>
  <c r="AV137" i="12"/>
  <c r="AZ149" i="12"/>
  <c r="AY159" i="12"/>
  <c r="BA186" i="12"/>
  <c r="BB193" i="12"/>
  <c r="AY235" i="12"/>
  <c r="AV248" i="12"/>
  <c r="AV249" i="12"/>
  <c r="AV277" i="12"/>
  <c r="AW278" i="12"/>
  <c r="AY281" i="12"/>
  <c r="BB32" i="12"/>
  <c r="BB43" i="12"/>
  <c r="BB89" i="12"/>
  <c r="BB96" i="12"/>
  <c r="AX108" i="12"/>
  <c r="AW111" i="12"/>
  <c r="AZ117" i="12"/>
  <c r="AV129" i="12"/>
  <c r="AY137" i="12"/>
  <c r="AZ146" i="12"/>
  <c r="BB175" i="12"/>
  <c r="AZ187" i="12"/>
  <c r="AX200" i="12"/>
  <c r="AX208" i="12"/>
  <c r="AX209" i="12"/>
  <c r="AX216" i="12"/>
  <c r="BA243" i="12"/>
  <c r="AY246" i="12"/>
  <c r="AW258" i="12"/>
  <c r="AY264" i="12"/>
  <c r="AV269" i="12"/>
  <c r="AW270" i="12"/>
  <c r="BB272" i="12"/>
  <c r="AX292" i="12"/>
  <c r="AW297" i="12"/>
  <c r="AY28" i="12"/>
  <c r="BB34" i="12"/>
  <c r="AX92" i="12"/>
  <c r="AY97" i="12"/>
  <c r="AV99" i="12"/>
  <c r="AY106" i="12"/>
  <c r="AZ108" i="12"/>
  <c r="AY112" i="12"/>
  <c r="BB117" i="12"/>
  <c r="BB118" i="12"/>
  <c r="BA119" i="12"/>
  <c r="AY123" i="12"/>
  <c r="BB138" i="12"/>
  <c r="BB146" i="12"/>
  <c r="AV147" i="12"/>
  <c r="BA152" i="12"/>
  <c r="BA188" i="12"/>
  <c r="AZ192" i="12"/>
  <c r="AW196" i="12"/>
  <c r="BA204" i="12"/>
  <c r="AZ208" i="12"/>
  <c r="AY214" i="12"/>
  <c r="AY215" i="12"/>
  <c r="AY217" i="12"/>
  <c r="BB223" i="12"/>
  <c r="BA231" i="12"/>
  <c r="BB240" i="12"/>
  <c r="AW266" i="12"/>
  <c r="AX269" i="12"/>
  <c r="BA291" i="12"/>
  <c r="AV295" i="12"/>
  <c r="BA108" i="12"/>
  <c r="AW131" i="12"/>
  <c r="AZ140" i="12"/>
  <c r="AY141" i="12"/>
  <c r="AY142" i="12"/>
  <c r="BB144" i="12"/>
  <c r="BB148" i="12"/>
  <c r="BA149" i="12"/>
  <c r="AV184" i="12"/>
  <c r="BB188" i="12"/>
  <c r="BA206" i="12"/>
  <c r="BA212" i="12"/>
  <c r="AZ214" i="12"/>
  <c r="BA216" i="12"/>
  <c r="AX226" i="12"/>
  <c r="AZ229" i="12"/>
  <c r="AW238" i="12"/>
  <c r="BA245" i="12"/>
  <c r="AW248" i="12"/>
  <c r="AZ253" i="12"/>
  <c r="AZ254" i="12"/>
  <c r="AV259" i="12"/>
  <c r="AV265" i="12"/>
  <c r="AY268" i="12"/>
  <c r="BB283" i="12"/>
  <c r="AW295" i="12"/>
  <c r="BB131" i="12"/>
  <c r="AX132" i="12"/>
  <c r="BA136" i="12"/>
  <c r="AX137" i="12"/>
  <c r="BA151" i="12"/>
  <c r="BB152" i="12"/>
  <c r="AY156" i="12"/>
  <c r="BA157" i="12"/>
  <c r="BB158" i="12"/>
  <c r="AV177" i="12"/>
  <c r="AX198" i="12"/>
  <c r="BB215" i="12"/>
  <c r="AZ230" i="12"/>
  <c r="BA235" i="12"/>
  <c r="BB245" i="12"/>
  <c r="AX247" i="12"/>
  <c r="AZ257" i="12"/>
  <c r="AZ265" i="12"/>
  <c r="AW269" i="12"/>
  <c r="AX270" i="12"/>
  <c r="AY283" i="12"/>
  <c r="AZ295" i="12"/>
  <c r="AW302" i="12"/>
  <c r="BB135" i="12"/>
  <c r="AV140" i="12"/>
  <c r="AW140" i="12"/>
  <c r="AW145" i="12"/>
  <c r="BA156" i="12"/>
  <c r="AW173" i="12"/>
  <c r="AX177" i="12"/>
  <c r="AY178" i="12"/>
  <c r="AX180" i="12"/>
  <c r="BB189" i="12"/>
  <c r="AW195" i="12"/>
  <c r="AX195" i="12"/>
  <c r="AY199" i="12"/>
  <c r="AW202" i="12"/>
  <c r="AV212" i="12"/>
  <c r="BB217" i="12"/>
  <c r="AW225" i="12"/>
  <c r="BB236" i="12"/>
  <c r="AZ241" i="12"/>
  <c r="AV242" i="12"/>
  <c r="AY257" i="12"/>
  <c r="AZ263" i="12"/>
  <c r="BA264" i="12"/>
  <c r="AY269" i="12"/>
  <c r="AV275" i="12"/>
  <c r="BB295" i="12"/>
  <c r="AY302" i="12"/>
  <c r="BB185" i="12"/>
  <c r="AX191" i="12"/>
  <c r="AY193" i="12"/>
  <c r="AX197" i="12"/>
  <c r="AZ199" i="12"/>
  <c r="AX201" i="12"/>
  <c r="BB206" i="12"/>
  <c r="AX213" i="12"/>
  <c r="BB235" i="12"/>
  <c r="BA238" i="12"/>
  <c r="AZ240" i="12"/>
  <c r="AY243" i="12"/>
  <c r="AZ258" i="12"/>
  <c r="AW267" i="12"/>
  <c r="AZ287" i="12"/>
  <c r="AZ302" i="12"/>
  <c r="AZ274" i="12"/>
  <c r="AX276" i="12"/>
  <c r="AY296" i="12"/>
  <c r="AX156" i="12"/>
  <c r="AW169" i="12"/>
  <c r="BB177" i="12"/>
  <c r="AZ191" i="12"/>
  <c r="BB196" i="12"/>
  <c r="BA201" i="12"/>
  <c r="BA202" i="12"/>
  <c r="AV206" i="12"/>
  <c r="AZ215" i="12"/>
  <c r="AW227" i="12"/>
  <c r="AW228" i="12"/>
  <c r="AZ236" i="12"/>
  <c r="BA248" i="12"/>
  <c r="AX250" i="12"/>
  <c r="AZ255" i="12"/>
  <c r="BB264" i="12"/>
  <c r="AX266" i="12"/>
  <c r="AW271" i="12"/>
  <c r="AY276" i="12"/>
  <c r="AV288" i="12"/>
  <c r="AV298" i="12"/>
  <c r="AY237" i="12"/>
  <c r="AW245" i="12"/>
  <c r="AZ249" i="12"/>
  <c r="BA255" i="12"/>
  <c r="AY266" i="12"/>
  <c r="BB274" i="12"/>
  <c r="AZ276" i="12"/>
  <c r="AZ277" i="12"/>
  <c r="AZ278" i="12"/>
  <c r="AY298" i="12"/>
  <c r="BA261" i="12"/>
  <c r="BB263" i="12"/>
  <c r="BB265" i="12"/>
  <c r="BA274" i="12"/>
  <c r="AY289" i="12"/>
  <c r="AZ296" i="12"/>
  <c r="AW50" i="12"/>
  <c r="BA115" i="12"/>
  <c r="BB10" i="12"/>
  <c r="BA94" i="12"/>
  <c r="AW103" i="12"/>
  <c r="BA109" i="12"/>
  <c r="AX113" i="12"/>
  <c r="BB126" i="12"/>
  <c r="BA131" i="12"/>
  <c r="BA162" i="12"/>
  <c r="AV185" i="12"/>
  <c r="AX187" i="12"/>
  <c r="AV199" i="12"/>
  <c r="BB205" i="12"/>
  <c r="AW257" i="12"/>
  <c r="AZ7" i="12"/>
  <c r="AY18" i="12"/>
  <c r="AW29" i="12"/>
  <c r="BB178" i="12"/>
  <c r="AV89" i="12"/>
  <c r="AZ119" i="12"/>
  <c r="AW125" i="12"/>
  <c r="BA147" i="12"/>
  <c r="BB179" i="12"/>
  <c r="BA213" i="12"/>
  <c r="AZ227" i="12"/>
  <c r="AW16" i="12"/>
  <c r="AZ43" i="12"/>
  <c r="BB150" i="12"/>
  <c r="AV127" i="12"/>
  <c r="AY167" i="12"/>
  <c r="AZ183" i="12"/>
  <c r="AV198" i="12"/>
  <c r="BA230" i="12"/>
  <c r="BA259" i="12"/>
  <c r="BA32" i="12"/>
  <c r="AX41" i="12"/>
  <c r="AX50" i="12"/>
  <c r="AX134" i="12"/>
  <c r="AY151" i="12"/>
  <c r="AY157" i="12"/>
  <c r="AY190" i="12"/>
  <c r="AV191" i="12"/>
  <c r="AW198" i="12"/>
  <c r="AZ225" i="12"/>
  <c r="AY30" i="12"/>
  <c r="AZ52" i="12"/>
  <c r="AW92" i="12"/>
  <c r="R104" i="12"/>
  <c r="BF104" i="12" s="1"/>
  <c r="BT104" i="12" s="1"/>
  <c r="Z104" i="12"/>
  <c r="AK104" i="12" s="1"/>
  <c r="AY104" i="12" s="1"/>
  <c r="O112" i="12"/>
  <c r="BC112" i="12" s="1"/>
  <c r="BQ112" i="12" s="1"/>
  <c r="W112" i="12"/>
  <c r="AH112" i="12" s="1"/>
  <c r="AV112" i="12" s="1"/>
  <c r="AX127" i="12"/>
  <c r="AY173" i="12"/>
  <c r="AV187" i="12"/>
  <c r="AV15" i="12"/>
  <c r="BB46" i="12"/>
  <c r="AV103" i="12"/>
  <c r="AZ109" i="12"/>
  <c r="AX119" i="12"/>
  <c r="BB121" i="12"/>
  <c r="AW148" i="12"/>
  <c r="AY150" i="12"/>
  <c r="BB153" i="12"/>
  <c r="AY180" i="12"/>
  <c r="AW187" i="12"/>
  <c r="BA190" i="12"/>
  <c r="BB221" i="12"/>
  <c r="AX251" i="12"/>
  <c r="AW28" i="12"/>
  <c r="AY92" i="12"/>
  <c r="BB102" i="12"/>
  <c r="AV106" i="12"/>
  <c r="P108" i="12"/>
  <c r="BD108" i="12" s="1"/>
  <c r="BR108" i="12" s="1"/>
  <c r="AY113" i="12"/>
  <c r="AY6" i="12"/>
  <c r="AX17" i="12"/>
  <c r="AZ19" i="12"/>
  <c r="AY42" i="12"/>
  <c r="BA48" i="12"/>
  <c r="BA92" i="12"/>
  <c r="AZ93" i="12"/>
  <c r="AW106" i="12"/>
  <c r="AV111" i="12"/>
  <c r="AZ113" i="12"/>
  <c r="AW151" i="12"/>
  <c r="AX155" i="12"/>
  <c r="AV160" i="12"/>
  <c r="AV171" i="12"/>
  <c r="AZ206" i="12"/>
  <c r="BB213" i="12"/>
  <c r="BA247" i="12"/>
  <c r="AX248" i="12"/>
  <c r="AW102" i="12"/>
  <c r="AV39" i="12"/>
  <c r="BB45" i="12"/>
  <c r="AY109" i="12"/>
  <c r="AV119" i="12"/>
  <c r="AV123" i="12"/>
  <c r="AZ125" i="12"/>
  <c r="AY181" i="12"/>
  <c r="AW217" i="12"/>
  <c r="AV228" i="12"/>
  <c r="BA237" i="12"/>
  <c r="AX5" i="12"/>
  <c r="AW109" i="12"/>
  <c r="AY89" i="12"/>
  <c r="AY132" i="12"/>
  <c r="AZ151" i="12"/>
  <c r="AW158" i="12"/>
  <c r="AV27" i="12"/>
  <c r="AX29" i="12"/>
  <c r="BB30" i="12"/>
  <c r="AY39" i="12"/>
  <c r="AV93" i="12"/>
  <c r="AW98" i="12"/>
  <c r="BA102" i="12"/>
  <c r="W104" i="12"/>
  <c r="AH104" i="12" s="1"/>
  <c r="AV104" i="12" s="1"/>
  <c r="AZ130" i="12"/>
  <c r="AY165" i="12"/>
  <c r="AV167" i="12"/>
  <c r="AZ170" i="12"/>
  <c r="BB184" i="12"/>
  <c r="AX206" i="12"/>
  <c r="AZ224" i="12"/>
  <c r="AV234" i="12"/>
  <c r="AW247" i="12"/>
  <c r="BA93" i="12"/>
  <c r="BB94" i="12"/>
  <c r="AZ115" i="12"/>
  <c r="AV117" i="12"/>
  <c r="AV135" i="12"/>
  <c r="AX138" i="12"/>
  <c r="AW149" i="12"/>
  <c r="BA159" i="12"/>
  <c r="BA170" i="12"/>
  <c r="AW178" i="12"/>
  <c r="AZ180" i="12"/>
  <c r="BA183" i="12"/>
  <c r="BB190" i="12"/>
  <c r="BA197" i="12"/>
  <c r="AZ211" i="12"/>
  <c r="AW215" i="12"/>
  <c r="BA227" i="12"/>
  <c r="AY241" i="12"/>
  <c r="AV262" i="12"/>
  <c r="BA302" i="12"/>
  <c r="BB90" i="12"/>
  <c r="AY100" i="12"/>
  <c r="AZ103" i="12"/>
  <c r="AW107" i="12"/>
  <c r="AY117" i="12"/>
  <c r="AW127" i="12"/>
  <c r="BB132" i="12"/>
  <c r="AW135" i="12"/>
  <c r="AY138" i="12"/>
  <c r="AW146" i="12"/>
  <c r="AX149" i="12"/>
  <c r="AX158" i="12"/>
  <c r="AZ169" i="12"/>
  <c r="BB170" i="12"/>
  <c r="AX178" i="12"/>
  <c r="BB183" i="12"/>
  <c r="BB197" i="12"/>
  <c r="AY205" i="12"/>
  <c r="AX215" i="12"/>
  <c r="BB243" i="12"/>
  <c r="AV244" i="12"/>
  <c r="BB280" i="12"/>
  <c r="BB281" i="12"/>
  <c r="AZ89" i="12"/>
  <c r="AV98" i="12"/>
  <c r="AX107" i="12"/>
  <c r="AW113" i="12"/>
  <c r="AX135" i="12"/>
  <c r="AZ138" i="12"/>
  <c r="AX146" i="12"/>
  <c r="AY149" i="12"/>
  <c r="AV193" i="12"/>
  <c r="AW209" i="12"/>
  <c r="BB230" i="12"/>
  <c r="AY238" i="12"/>
  <c r="AY248" i="12"/>
  <c r="AW254" i="12"/>
  <c r="BA257" i="12"/>
  <c r="BA295" i="12"/>
  <c r="AY170" i="12"/>
  <c r="AZ196" i="12"/>
  <c r="AV223" i="12"/>
  <c r="AY229" i="12"/>
  <c r="AV236" i="12"/>
  <c r="AV252" i="12"/>
  <c r="AY293" i="12"/>
  <c r="AY161" i="12"/>
  <c r="AY182" i="12"/>
  <c r="AW189" i="12"/>
  <c r="BA196" i="12"/>
  <c r="AY228" i="12"/>
  <c r="AX297" i="12"/>
  <c r="BB142" i="12"/>
  <c r="BA158" i="12"/>
  <c r="BB176" i="12"/>
  <c r="AY189" i="12"/>
  <c r="AX203" i="12"/>
  <c r="BA207" i="12"/>
  <c r="AX227" i="12"/>
  <c r="AW234" i="12"/>
  <c r="AV246" i="12"/>
  <c r="AY251" i="12"/>
  <c r="AY255" i="12"/>
  <c r="AZ289" i="12"/>
  <c r="AW204" i="12"/>
  <c r="AW212" i="12"/>
  <c r="AY219" i="12"/>
  <c r="AV237" i="12"/>
  <c r="AY245" i="12"/>
  <c r="BB247" i="12"/>
  <c r="AZ251" i="12"/>
  <c r="AV258" i="12"/>
  <c r="BA289" i="12"/>
  <c r="AW157" i="12"/>
  <c r="AV158" i="12"/>
  <c r="BA175" i="12"/>
  <c r="BA221" i="12"/>
  <c r="AY230" i="12"/>
  <c r="AY259" i="12"/>
  <c r="AX278" i="12"/>
  <c r="AZ173" i="12"/>
  <c r="AX192" i="12"/>
  <c r="AY210" i="12"/>
  <c r="AY216" i="12"/>
  <c r="AX217" i="12"/>
  <c r="AX240" i="12"/>
  <c r="AY242" i="12"/>
  <c r="BB253" i="12"/>
  <c r="AX255" i="12"/>
  <c r="BA263" i="12"/>
  <c r="AY183" i="12"/>
  <c r="AV188" i="12"/>
  <c r="AW200" i="12"/>
  <c r="AV201" i="12"/>
  <c r="AV226" i="12"/>
  <c r="AW236" i="12"/>
  <c r="AW237" i="12"/>
  <c r="AW243" i="12"/>
  <c r="AZ245" i="12"/>
  <c r="AV263" i="12"/>
  <c r="BA278" i="12"/>
  <c r="AW291" i="12"/>
  <c r="AW298" i="12"/>
  <c r="AZ205" i="12"/>
  <c r="BB241" i="12"/>
  <c r="AY247" i="12"/>
  <c r="AY253" i="12"/>
  <c r="AW261" i="12"/>
  <c r="BB289" i="12"/>
  <c r="AX298" i="12"/>
  <c r="AZ242" i="12"/>
  <c r="AV251" i="12"/>
  <c r="AV300" i="12"/>
  <c r="AX230" i="12"/>
  <c r="BB238" i="12"/>
  <c r="AZ267" i="12"/>
  <c r="AX274" i="12"/>
  <c r="AW275" i="12"/>
  <c r="AV278" i="12"/>
  <c r="AW288" i="12"/>
  <c r="AY291" i="12"/>
  <c r="AY299" i="12"/>
  <c r="AX263" i="12"/>
  <c r="AX275" i="12"/>
  <c r="AW279" i="12"/>
  <c r="BB290" i="12"/>
  <c r="AW296" i="12"/>
  <c r="AY275" i="12"/>
  <c r="AX288" i="12"/>
  <c r="AZ252" i="12"/>
  <c r="AY263" i="12"/>
  <c r="AV273" i="12"/>
  <c r="AY278" i="12"/>
  <c r="BA281" i="12"/>
  <c r="AX304" i="12"/>
  <c r="AY265" i="12"/>
  <c r="AX277" i="12"/>
  <c r="BB278" i="12"/>
  <c r="AV286" i="12"/>
  <c r="AV287" i="12"/>
  <c r="AY301" i="12"/>
  <c r="BA268" i="12"/>
  <c r="AZ280" i="12"/>
  <c r="AZ288" i="12"/>
  <c r="AY290" i="12"/>
  <c r="BA280" i="12"/>
  <c r="AW300" i="12"/>
  <c r="AZ303" i="12"/>
  <c r="BB304" i="12"/>
  <c r="AZ266" i="12"/>
  <c r="AY277" i="12"/>
  <c r="AW285" i="12"/>
  <c r="AW287" i="12"/>
  <c r="AX301" i="12"/>
  <c r="BB302" i="12"/>
  <c r="AH6" i="5" l="1"/>
  <c r="AP6" i="5" s="1"/>
  <c r="AH7" i="5"/>
  <c r="AP7" i="5" s="1"/>
  <c r="AH8" i="5"/>
  <c r="AP8" i="5" s="1"/>
  <c r="AH9" i="5"/>
  <c r="AP9" i="5" s="1"/>
  <c r="AH10" i="5"/>
  <c r="AP10" i="5" s="1"/>
  <c r="AH11" i="5"/>
  <c r="AP11" i="5" s="1"/>
  <c r="AH12" i="5"/>
  <c r="AP12" i="5" s="1"/>
  <c r="AH13" i="5"/>
  <c r="AP13" i="5" s="1"/>
  <c r="AH14" i="5"/>
  <c r="AP14" i="5" s="1"/>
  <c r="AH15" i="5"/>
  <c r="AP15" i="5" s="1"/>
  <c r="AH16" i="5"/>
  <c r="AP16" i="5" s="1"/>
  <c r="AH17" i="5"/>
  <c r="AP17" i="5" s="1"/>
  <c r="AH18" i="5"/>
  <c r="AP18" i="5" s="1"/>
  <c r="AH19" i="5"/>
  <c r="AP19" i="5" s="1"/>
  <c r="AH20" i="5"/>
  <c r="AP20" i="5" s="1"/>
  <c r="AH21" i="5"/>
  <c r="AP21" i="5" s="1"/>
  <c r="AH22" i="5"/>
  <c r="AP22" i="5" s="1"/>
  <c r="AH23" i="5"/>
  <c r="AP23" i="5" s="1"/>
  <c r="AH24" i="5"/>
  <c r="AP24" i="5" s="1"/>
  <c r="AH25" i="5"/>
  <c r="AP25" i="5" s="1"/>
  <c r="AH26" i="5"/>
  <c r="AP26" i="5" s="1"/>
  <c r="AH27" i="5"/>
  <c r="AP27" i="5" s="1"/>
  <c r="AH28" i="5"/>
  <c r="AP28" i="5" s="1"/>
  <c r="AH29" i="5"/>
  <c r="AP29" i="5" s="1"/>
  <c r="AH30" i="5"/>
  <c r="AP30" i="5" s="1"/>
  <c r="AH31" i="5"/>
  <c r="AP31" i="5" s="1"/>
  <c r="AH32" i="5"/>
  <c r="AP32" i="5" s="1"/>
  <c r="AH33" i="5"/>
  <c r="AP33" i="5" s="1"/>
  <c r="AH34" i="5"/>
  <c r="AP34" i="5" s="1"/>
  <c r="AH35" i="5"/>
  <c r="AP35" i="5" s="1"/>
  <c r="AH36" i="5"/>
  <c r="AP36" i="5" s="1"/>
  <c r="AH37" i="5"/>
  <c r="AP37" i="5" s="1"/>
  <c r="AH38" i="5"/>
  <c r="AP38" i="5" s="1"/>
  <c r="AH39" i="5"/>
  <c r="AP39" i="5" s="1"/>
  <c r="AH40" i="5"/>
  <c r="AP40" i="5" s="1"/>
  <c r="AH41" i="5"/>
  <c r="AP41" i="5" s="1"/>
  <c r="AH42" i="5"/>
  <c r="AP42" i="5" s="1"/>
  <c r="AH5" i="5"/>
  <c r="AP5" i="5" s="1"/>
  <c r="Q6" i="5"/>
  <c r="Z6" i="5" s="1"/>
  <c r="W6" i="5"/>
  <c r="AF6" i="5" s="1"/>
  <c r="AO6" i="5" s="1"/>
  <c r="Q7" i="5"/>
  <c r="Z7" i="5" s="1"/>
  <c r="W7" i="5"/>
  <c r="AF7" i="5" s="1"/>
  <c r="Q8" i="5"/>
  <c r="Z8" i="5" s="1"/>
  <c r="W8" i="5"/>
  <c r="AF8" i="5" s="1"/>
  <c r="Q9" i="5"/>
  <c r="Z9" i="5" s="1"/>
  <c r="W9" i="5"/>
  <c r="AF9" i="5" s="1"/>
  <c r="Q10" i="5"/>
  <c r="Z10" i="5" s="1"/>
  <c r="W10" i="5"/>
  <c r="AF10" i="5" s="1"/>
  <c r="AO10" i="5" s="1"/>
  <c r="Q11" i="5"/>
  <c r="Z11" i="5" s="1"/>
  <c r="Q12" i="5"/>
  <c r="Z12" i="5" s="1"/>
  <c r="Q13" i="5"/>
  <c r="Z13" i="5" s="1"/>
  <c r="W13" i="5"/>
  <c r="AF13" i="5" s="1"/>
  <c r="AO13" i="5" s="1"/>
  <c r="Q14" i="5"/>
  <c r="Z14" i="5" s="1"/>
  <c r="W14" i="5"/>
  <c r="AF14" i="5" s="1"/>
  <c r="Q15" i="5"/>
  <c r="Z15" i="5" s="1"/>
  <c r="W15" i="5"/>
  <c r="AF15" i="5" s="1"/>
  <c r="Q16" i="5"/>
  <c r="Z16" i="5" s="1"/>
  <c r="W16" i="5"/>
  <c r="AF16" i="5" s="1"/>
  <c r="Q17" i="5"/>
  <c r="Z17" i="5" s="1"/>
  <c r="W17" i="5"/>
  <c r="AF17" i="5" s="1"/>
  <c r="AO17" i="5" s="1"/>
  <c r="Q18" i="5"/>
  <c r="Z18" i="5" s="1"/>
  <c r="W18" i="5"/>
  <c r="AF18" i="5" s="1"/>
  <c r="AO18" i="5" s="1"/>
  <c r="Q19" i="5"/>
  <c r="Z19" i="5" s="1"/>
  <c r="W19" i="5"/>
  <c r="AF19" i="5" s="1"/>
  <c r="AO19" i="5" s="1"/>
  <c r="Q20" i="5"/>
  <c r="Z20" i="5" s="1"/>
  <c r="W20" i="5"/>
  <c r="AF20" i="5" s="1"/>
  <c r="Q21" i="5"/>
  <c r="Z21" i="5" s="1"/>
  <c r="W21" i="5"/>
  <c r="AF21" i="5" s="1"/>
  <c r="Q22" i="5"/>
  <c r="Z22" i="5" s="1"/>
  <c r="W22" i="5"/>
  <c r="AF22" i="5" s="1"/>
  <c r="AO22" i="5" s="1"/>
  <c r="Q23" i="5"/>
  <c r="Z23" i="5" s="1"/>
  <c r="W23" i="5"/>
  <c r="AF23" i="5" s="1"/>
  <c r="AO23" i="5" s="1"/>
  <c r="Q24" i="5"/>
  <c r="Z24" i="5" s="1"/>
  <c r="W24" i="5"/>
  <c r="AF24" i="5" s="1"/>
  <c r="AO24" i="5" s="1"/>
  <c r="Q25" i="5"/>
  <c r="Z25" i="5" s="1"/>
  <c r="W25" i="5"/>
  <c r="AF25" i="5" s="1"/>
  <c r="AO25" i="5" s="1"/>
  <c r="Q26" i="5"/>
  <c r="Z26" i="5" s="1"/>
  <c r="W26" i="5"/>
  <c r="AF26" i="5" s="1"/>
  <c r="Q27" i="5"/>
  <c r="Z27" i="5" s="1"/>
  <c r="W27" i="5"/>
  <c r="AF27" i="5" s="1"/>
  <c r="Q28" i="5"/>
  <c r="Z28" i="5" s="1"/>
  <c r="W28" i="5"/>
  <c r="AF28" i="5" s="1"/>
  <c r="Q29" i="5"/>
  <c r="Z29" i="5" s="1"/>
  <c r="W29" i="5"/>
  <c r="AF29" i="5" s="1"/>
  <c r="AO29" i="5" s="1"/>
  <c r="Q30" i="5"/>
  <c r="Z30" i="5" s="1"/>
  <c r="W30" i="5"/>
  <c r="AF30" i="5" s="1"/>
  <c r="AO30" i="5" s="1"/>
  <c r="Q31" i="5"/>
  <c r="Z31" i="5" s="1"/>
  <c r="W31" i="5"/>
  <c r="AF31" i="5" s="1"/>
  <c r="AO31" i="5" s="1"/>
  <c r="Q32" i="5"/>
  <c r="Z32" i="5" s="1"/>
  <c r="W32" i="5"/>
  <c r="AF32" i="5" s="1"/>
  <c r="Q33" i="5"/>
  <c r="Z33" i="5" s="1"/>
  <c r="W33" i="5"/>
  <c r="AF33" i="5" s="1"/>
  <c r="Q34" i="5"/>
  <c r="Z34" i="5" s="1"/>
  <c r="W34" i="5"/>
  <c r="AF34" i="5" s="1"/>
  <c r="AO34" i="5" s="1"/>
  <c r="Q35" i="5"/>
  <c r="Z35" i="5" s="1"/>
  <c r="W35" i="5"/>
  <c r="AF35" i="5" s="1"/>
  <c r="AO35" i="5" s="1"/>
  <c r="Q36" i="5"/>
  <c r="Z36" i="5" s="1"/>
  <c r="W36" i="5"/>
  <c r="AF36" i="5" s="1"/>
  <c r="AO36" i="5" s="1"/>
  <c r="Q37" i="5"/>
  <c r="Z37" i="5" s="1"/>
  <c r="W37" i="5"/>
  <c r="AF37" i="5" s="1"/>
  <c r="AO37" i="5" s="1"/>
  <c r="Q38" i="5"/>
  <c r="Z38" i="5" s="1"/>
  <c r="W38" i="5"/>
  <c r="AF38" i="5" s="1"/>
  <c r="Q39" i="5"/>
  <c r="Z39" i="5" s="1"/>
  <c r="W39" i="5"/>
  <c r="AF39" i="5" s="1"/>
  <c r="Q40" i="5"/>
  <c r="Z40" i="5" s="1"/>
  <c r="W40" i="5"/>
  <c r="AF40" i="5" s="1"/>
  <c r="Q41" i="5"/>
  <c r="Z41" i="5" s="1"/>
  <c r="W41" i="5"/>
  <c r="AF41" i="5" s="1"/>
  <c r="AO41" i="5" s="1"/>
  <c r="Q42" i="5"/>
  <c r="Z42" i="5" s="1"/>
  <c r="W42" i="5"/>
  <c r="AF42" i="5" s="1"/>
  <c r="AO42" i="5" s="1"/>
  <c r="W5" i="5"/>
  <c r="AF5" i="5" s="1"/>
  <c r="AO5" i="5" s="1"/>
  <c r="Z5" i="5"/>
  <c r="M41" i="5"/>
  <c r="N41" i="5"/>
  <c r="M42" i="5"/>
  <c r="N42" i="5"/>
  <c r="N39" i="5"/>
  <c r="N40" i="5"/>
  <c r="M39" i="5"/>
  <c r="M40" i="5"/>
  <c r="M6" i="5"/>
  <c r="N6" i="5"/>
  <c r="M7" i="5"/>
  <c r="N7" i="5"/>
  <c r="M8" i="5"/>
  <c r="N8" i="5"/>
  <c r="M9" i="5"/>
  <c r="N9" i="5"/>
  <c r="M10" i="5"/>
  <c r="N10" i="5"/>
  <c r="M11" i="5"/>
  <c r="M12" i="5"/>
  <c r="M13" i="5"/>
  <c r="N13" i="5"/>
  <c r="M14" i="5"/>
  <c r="N14" i="5"/>
  <c r="M15" i="5"/>
  <c r="N15" i="5"/>
  <c r="M16" i="5"/>
  <c r="N16" i="5"/>
  <c r="M17" i="5"/>
  <c r="N17" i="5"/>
  <c r="M18" i="5"/>
  <c r="N18" i="5"/>
  <c r="M19" i="5"/>
  <c r="N19" i="5"/>
  <c r="M20" i="5"/>
  <c r="N20" i="5"/>
  <c r="M21" i="5"/>
  <c r="N21" i="5"/>
  <c r="M22" i="5"/>
  <c r="N22" i="5"/>
  <c r="M23" i="5"/>
  <c r="N23" i="5"/>
  <c r="M24" i="5"/>
  <c r="N24" i="5"/>
  <c r="M25" i="5"/>
  <c r="N25" i="5"/>
  <c r="M26" i="5"/>
  <c r="N26" i="5"/>
  <c r="M27" i="5"/>
  <c r="N27" i="5"/>
  <c r="M28" i="5"/>
  <c r="N28" i="5"/>
  <c r="M29" i="5"/>
  <c r="N29" i="5"/>
  <c r="M30" i="5"/>
  <c r="N30" i="5"/>
  <c r="M31" i="5"/>
  <c r="N31" i="5"/>
  <c r="M32" i="5"/>
  <c r="N32" i="5"/>
  <c r="M33" i="5"/>
  <c r="N33" i="5"/>
  <c r="M34" i="5"/>
  <c r="N34" i="5"/>
  <c r="M35" i="5"/>
  <c r="N35" i="5"/>
  <c r="M36" i="5"/>
  <c r="N36" i="5"/>
  <c r="M37" i="5"/>
  <c r="N37" i="5"/>
  <c r="M38" i="5"/>
  <c r="N38" i="5"/>
  <c r="N5" i="5"/>
  <c r="M5" i="5"/>
  <c r="AO8" i="5" l="1"/>
  <c r="AO32" i="5"/>
  <c r="AO20" i="5"/>
  <c r="AO40" i="5"/>
  <c r="AO16" i="5"/>
  <c r="AO39" i="5"/>
  <c r="AO27" i="5"/>
  <c r="AO21" i="5"/>
  <c r="AO15" i="5"/>
  <c r="AO33" i="5"/>
  <c r="AO28" i="5"/>
  <c r="AO38" i="5"/>
  <c r="AO26" i="5"/>
  <c r="AO7" i="5"/>
  <c r="AO9" i="5"/>
  <c r="AO14" i="5"/>
  <c r="AJ5" i="5"/>
  <c r="AL41" i="5"/>
  <c r="AN41" i="5"/>
  <c r="AL35" i="5"/>
  <c r="AN35" i="5"/>
  <c r="AL29" i="5"/>
  <c r="AN29" i="5"/>
  <c r="AL23" i="5"/>
  <c r="AN23" i="5"/>
  <c r="AL17" i="5"/>
  <c r="AN17" i="5"/>
  <c r="AN10" i="5"/>
  <c r="AL10" i="5"/>
  <c r="AY41" i="5"/>
  <c r="AK41" i="5"/>
  <c r="AM41" i="5"/>
  <c r="AY29" i="5"/>
  <c r="AK29" i="5"/>
  <c r="AM29" i="5"/>
  <c r="AY17" i="5"/>
  <c r="AK17" i="5"/>
  <c r="AM17" i="5"/>
  <c r="AY40" i="5"/>
  <c r="AK40" i="5"/>
  <c r="AM40" i="5"/>
  <c r="AY28" i="5"/>
  <c r="AK28" i="5"/>
  <c r="AM28" i="5"/>
  <c r="AY16" i="5"/>
  <c r="AK16" i="5"/>
  <c r="AM16" i="5"/>
  <c r="AL40" i="5"/>
  <c r="AN40" i="5"/>
  <c r="AL34" i="5"/>
  <c r="AN34" i="5"/>
  <c r="AL28" i="5"/>
  <c r="AN28" i="5"/>
  <c r="AN22" i="5"/>
  <c r="AL22" i="5"/>
  <c r="AL16" i="5"/>
  <c r="AN16" i="5"/>
  <c r="AN9" i="5"/>
  <c r="AL9" i="5"/>
  <c r="AY39" i="5"/>
  <c r="AK39" i="5"/>
  <c r="AM39" i="5"/>
  <c r="AY27" i="5"/>
  <c r="AK27" i="5"/>
  <c r="AM27" i="5"/>
  <c r="AY15" i="5"/>
  <c r="AK15" i="5"/>
  <c r="AM15" i="5"/>
  <c r="AY38" i="5"/>
  <c r="AK38" i="5"/>
  <c r="AM38" i="5"/>
  <c r="AY26" i="5"/>
  <c r="AK26" i="5"/>
  <c r="AM26" i="5"/>
  <c r="AY14" i="5"/>
  <c r="AM14" i="5"/>
  <c r="AK14" i="5"/>
  <c r="AN39" i="5"/>
  <c r="AL39" i="5"/>
  <c r="AN33" i="5"/>
  <c r="AL33" i="5"/>
  <c r="AN27" i="5"/>
  <c r="AL27" i="5"/>
  <c r="AN21" i="5"/>
  <c r="AL21" i="5"/>
  <c r="AN15" i="5"/>
  <c r="AL15" i="5"/>
  <c r="AN8" i="5"/>
  <c r="AL8" i="5"/>
  <c r="AY37" i="5"/>
  <c r="AM37" i="5"/>
  <c r="AK37" i="5"/>
  <c r="AY25" i="5"/>
  <c r="AK25" i="5"/>
  <c r="AM25" i="5"/>
  <c r="AY13" i="5"/>
  <c r="AM13" i="5"/>
  <c r="AK13" i="5"/>
  <c r="AY36" i="5"/>
  <c r="AM36" i="5"/>
  <c r="AK36" i="5"/>
  <c r="AY24" i="5"/>
  <c r="AM24" i="5"/>
  <c r="AK24" i="5"/>
  <c r="AY12" i="5"/>
  <c r="AN38" i="5"/>
  <c r="AL38" i="5"/>
  <c r="AN32" i="5"/>
  <c r="AL32" i="5"/>
  <c r="AN26" i="5"/>
  <c r="AL26" i="5"/>
  <c r="AN20" i="5"/>
  <c r="AL20" i="5"/>
  <c r="AN14" i="5"/>
  <c r="AL14" i="5"/>
  <c r="AL7" i="5"/>
  <c r="AN7" i="5"/>
  <c r="AY35" i="5"/>
  <c r="AM35" i="5"/>
  <c r="AK35" i="5"/>
  <c r="AY23" i="5"/>
  <c r="AM23" i="5"/>
  <c r="AK23" i="5"/>
  <c r="AY11" i="5"/>
  <c r="AY34" i="5"/>
  <c r="AM34" i="5"/>
  <c r="AK34" i="5"/>
  <c r="AY22" i="5"/>
  <c r="AM22" i="5"/>
  <c r="AK22" i="5"/>
  <c r="AY10" i="5"/>
  <c r="AM10" i="5"/>
  <c r="AK10" i="5"/>
  <c r="AN37" i="5"/>
  <c r="AL37" i="5"/>
  <c r="AL31" i="5"/>
  <c r="AN31" i="5"/>
  <c r="AN25" i="5"/>
  <c r="AL25" i="5"/>
  <c r="AL19" i="5"/>
  <c r="AN19" i="5"/>
  <c r="AN13" i="5"/>
  <c r="AL13" i="5"/>
  <c r="AL6" i="5"/>
  <c r="AN6" i="5"/>
  <c r="AY33" i="5"/>
  <c r="AM33" i="5"/>
  <c r="AK33" i="5"/>
  <c r="AY21" i="5"/>
  <c r="AM21" i="5"/>
  <c r="AK21" i="5"/>
  <c r="AY9" i="5"/>
  <c r="AM9" i="5"/>
  <c r="AK9" i="5"/>
  <c r="AL5" i="5"/>
  <c r="AN5" i="5"/>
  <c r="AY32" i="5"/>
  <c r="AM32" i="5"/>
  <c r="AK32" i="5"/>
  <c r="AY20" i="5"/>
  <c r="AM20" i="5"/>
  <c r="AK20" i="5"/>
  <c r="AY8" i="5"/>
  <c r="AM8" i="5"/>
  <c r="AK8" i="5"/>
  <c r="AL42" i="5"/>
  <c r="AN42" i="5"/>
  <c r="AN36" i="5"/>
  <c r="AL36" i="5"/>
  <c r="AL30" i="5"/>
  <c r="AN30" i="5"/>
  <c r="AN24" i="5"/>
  <c r="AL24" i="5"/>
  <c r="AL18" i="5"/>
  <c r="AN18" i="5"/>
  <c r="AY5" i="5"/>
  <c r="AM5" i="5"/>
  <c r="AK5" i="5"/>
  <c r="AY31" i="5"/>
  <c r="AM31" i="5"/>
  <c r="AK31" i="5"/>
  <c r="AY19" i="5"/>
  <c r="AK19" i="5"/>
  <c r="AM19" i="5"/>
  <c r="AY7" i="5"/>
  <c r="AM7" i="5"/>
  <c r="AK7" i="5"/>
  <c r="AY42" i="5"/>
  <c r="AK42" i="5"/>
  <c r="AM42" i="5"/>
  <c r="AY30" i="5"/>
  <c r="AM30" i="5"/>
  <c r="AK30" i="5"/>
  <c r="AY18" i="5"/>
  <c r="AM18" i="5"/>
  <c r="AK18" i="5"/>
  <c r="AY6" i="5"/>
  <c r="AM6" i="5"/>
  <c r="AK6" i="5"/>
  <c r="O26" i="5"/>
  <c r="AX26" i="5" s="1"/>
  <c r="O5" i="5"/>
  <c r="AX5" i="5" s="1"/>
  <c r="O27" i="5"/>
  <c r="AX27" i="5" s="1"/>
  <c r="AI35" i="5"/>
  <c r="O23" i="5"/>
  <c r="AX23" i="5" s="1"/>
  <c r="AJ6" i="5"/>
  <c r="AI16" i="5"/>
  <c r="O14" i="5"/>
  <c r="AX14" i="5" s="1"/>
  <c r="O25" i="5"/>
  <c r="AX25" i="5" s="1"/>
  <c r="O31" i="5"/>
  <c r="AX31" i="5" s="1"/>
  <c r="O19" i="5"/>
  <c r="AX19" i="5" s="1"/>
  <c r="O7" i="5"/>
  <c r="AX7" i="5" s="1"/>
  <c r="O41" i="5"/>
  <c r="AX41" i="5" s="1"/>
  <c r="O39" i="5"/>
  <c r="AX39" i="5" s="1"/>
  <c r="AI17" i="5"/>
  <c r="AJ28" i="5"/>
  <c r="O17" i="5"/>
  <c r="AX17" i="5" s="1"/>
  <c r="AI37" i="5"/>
  <c r="AI13" i="5"/>
  <c r="O16" i="5"/>
  <c r="AX16" i="5" s="1"/>
  <c r="AI36" i="5"/>
  <c r="O28" i="5"/>
  <c r="AX28" i="5" s="1"/>
  <c r="O38" i="5"/>
  <c r="AX38" i="5" s="1"/>
  <c r="AI29" i="5"/>
  <c r="O15" i="5"/>
  <c r="AX15" i="5" s="1"/>
  <c r="AI14" i="5"/>
  <c r="AI26" i="5"/>
  <c r="AI38" i="5"/>
  <c r="O37" i="5"/>
  <c r="AX37" i="5" s="1"/>
  <c r="O13" i="5"/>
  <c r="AX13" i="5" s="1"/>
  <c r="AI27" i="5"/>
  <c r="AJ14" i="5"/>
  <c r="O32" i="5"/>
  <c r="AX32" i="5" s="1"/>
  <c r="O20" i="5"/>
  <c r="AX20" i="5" s="1"/>
  <c r="O8" i="5"/>
  <c r="AX8" i="5" s="1"/>
  <c r="AJ37" i="5"/>
  <c r="AI25" i="5"/>
  <c r="AJ13" i="5"/>
  <c r="AJ39" i="5"/>
  <c r="AJ38" i="5"/>
  <c r="AJ15" i="5"/>
  <c r="AJ36" i="5"/>
  <c r="AI24" i="5"/>
  <c r="AI28" i="5"/>
  <c r="O36" i="5"/>
  <c r="AX36" i="5" s="1"/>
  <c r="O24" i="5"/>
  <c r="AX24" i="5" s="1"/>
  <c r="AJ25" i="5"/>
  <c r="AJ24" i="5"/>
  <c r="O29" i="5"/>
  <c r="AX29" i="5" s="1"/>
  <c r="O42" i="5"/>
  <c r="AX42" i="5" s="1"/>
  <c r="AJ42" i="5"/>
  <c r="AI42" i="5"/>
  <c r="AI41" i="5"/>
  <c r="AJ41" i="5"/>
  <c r="AI40" i="5"/>
  <c r="AJ40" i="5"/>
  <c r="AJ21" i="5"/>
  <c r="AI21" i="5"/>
  <c r="AI6" i="5"/>
  <c r="AI39" i="5"/>
  <c r="AI15" i="5"/>
  <c r="O30" i="5"/>
  <c r="AX30" i="5" s="1"/>
  <c r="O18" i="5"/>
  <c r="AX18" i="5" s="1"/>
  <c r="O6" i="5"/>
  <c r="AX6" i="5" s="1"/>
  <c r="AJ20" i="5"/>
  <c r="AI20" i="5"/>
  <c r="AJ27" i="5"/>
  <c r="AJ19" i="5"/>
  <c r="AI19" i="5"/>
  <c r="AJ26" i="5"/>
  <c r="O35" i="5"/>
  <c r="AX35" i="5" s="1"/>
  <c r="AJ33" i="5"/>
  <c r="AI33" i="5"/>
  <c r="AJ18" i="5"/>
  <c r="AI18" i="5"/>
  <c r="AJ32" i="5"/>
  <c r="AI32" i="5"/>
  <c r="O34" i="5"/>
  <c r="AX34" i="5" s="1"/>
  <c r="O22" i="5"/>
  <c r="AX22" i="5" s="1"/>
  <c r="O10" i="5"/>
  <c r="AX10" i="5" s="1"/>
  <c r="AJ31" i="5"/>
  <c r="AI31" i="5"/>
  <c r="AJ17" i="5"/>
  <c r="AJ30" i="5"/>
  <c r="AI30" i="5"/>
  <c r="AJ16" i="5"/>
  <c r="O33" i="5"/>
  <c r="AX33" i="5" s="1"/>
  <c r="O21" i="5"/>
  <c r="AX21" i="5" s="1"/>
  <c r="O9" i="5"/>
  <c r="AX9" i="5" s="1"/>
  <c r="O40" i="5"/>
  <c r="AX40" i="5" s="1"/>
  <c r="AI5" i="5"/>
  <c r="AJ35" i="5"/>
  <c r="AJ23" i="5"/>
  <c r="AJ9" i="5"/>
  <c r="AI9" i="5"/>
  <c r="AJ8" i="5"/>
  <c r="AI8" i="5"/>
  <c r="AI23" i="5"/>
  <c r="AJ34" i="5"/>
  <c r="AI34" i="5"/>
  <c r="AJ22" i="5"/>
  <c r="AI22" i="5"/>
  <c r="AJ10" i="5"/>
  <c r="AI10" i="5"/>
  <c r="AJ7" i="5"/>
  <c r="AI7" i="5"/>
  <c r="AJ29" i="5"/>
  <c r="AZ20" i="5" l="1"/>
  <c r="BA20" i="5"/>
  <c r="BC20" i="5"/>
  <c r="BE20" i="5"/>
  <c r="BD20" i="5"/>
  <c r="BB20" i="5"/>
  <c r="AZ27" i="5"/>
  <c r="BA27" i="5"/>
  <c r="BC27" i="5"/>
  <c r="BE27" i="5"/>
  <c r="BB27" i="5"/>
  <c r="BD27" i="5"/>
  <c r="AZ19" i="5"/>
  <c r="BE19" i="5"/>
  <c r="BC19" i="5"/>
  <c r="BD19" i="5"/>
  <c r="BA19" i="5"/>
  <c r="BB19" i="5"/>
  <c r="AZ33" i="5"/>
  <c r="BD33" i="5"/>
  <c r="BB33" i="5"/>
  <c r="BC33" i="5"/>
  <c r="BA33" i="5"/>
  <c r="BE33" i="5"/>
  <c r="AZ32" i="5"/>
  <c r="BC32" i="5"/>
  <c r="BE32" i="5"/>
  <c r="BD32" i="5"/>
  <c r="BA32" i="5"/>
  <c r="BB32" i="5"/>
  <c r="AZ13" i="5"/>
  <c r="BB13" i="5"/>
  <c r="BE13" i="5"/>
  <c r="BA13" i="5"/>
  <c r="BD13" i="5"/>
  <c r="BC13" i="5"/>
  <c r="AZ26" i="5"/>
  <c r="BD26" i="5"/>
  <c r="BE26" i="5"/>
  <c r="BB26" i="5"/>
  <c r="BC26" i="5"/>
  <c r="BA26" i="5"/>
  <c r="AZ39" i="5"/>
  <c r="BC39" i="5"/>
  <c r="BA39" i="5"/>
  <c r="BB39" i="5"/>
  <c r="BE39" i="5"/>
  <c r="BD39" i="5"/>
  <c r="AZ30" i="5"/>
  <c r="BD30" i="5"/>
  <c r="BB30" i="5"/>
  <c r="BA30" i="5"/>
  <c r="BE30" i="5"/>
  <c r="BC30" i="5"/>
  <c r="AZ10" i="5"/>
  <c r="BD10" i="5"/>
  <c r="BA10" i="5"/>
  <c r="BE10" i="5"/>
  <c r="BC10" i="5"/>
  <c r="BB10" i="5"/>
  <c r="AZ35" i="5"/>
  <c r="BA35" i="5"/>
  <c r="BE35" i="5"/>
  <c r="BC35" i="5"/>
  <c r="BD35" i="5"/>
  <c r="BB35" i="5"/>
  <c r="BA12" i="5"/>
  <c r="BC12" i="5"/>
  <c r="BE12" i="5"/>
  <c r="BD12" i="5"/>
  <c r="BB12" i="5"/>
  <c r="AZ25" i="5"/>
  <c r="BB25" i="5"/>
  <c r="BA25" i="5"/>
  <c r="BC25" i="5"/>
  <c r="BD25" i="5"/>
  <c r="BE25" i="5"/>
  <c r="AZ38" i="5"/>
  <c r="BD38" i="5"/>
  <c r="BB38" i="5"/>
  <c r="BA38" i="5"/>
  <c r="BC38" i="5"/>
  <c r="BE38" i="5"/>
  <c r="BC16" i="5"/>
  <c r="BA16" i="5"/>
  <c r="BD16" i="5"/>
  <c r="BE16" i="5"/>
  <c r="BB16" i="5"/>
  <c r="AZ29" i="5"/>
  <c r="BB29" i="5"/>
  <c r="BD29" i="5"/>
  <c r="BE29" i="5"/>
  <c r="BA29" i="5"/>
  <c r="BC29" i="5"/>
  <c r="AZ16" i="5"/>
  <c r="AZ42" i="5"/>
  <c r="BD42" i="5"/>
  <c r="BB42" i="5"/>
  <c r="BA42" i="5"/>
  <c r="BC42" i="5"/>
  <c r="BE42" i="5"/>
  <c r="AZ5" i="5"/>
  <c r="BC5" i="5"/>
  <c r="BA5" i="5"/>
  <c r="BE5" i="5"/>
  <c r="BB5" i="5"/>
  <c r="BD5" i="5"/>
  <c r="AZ9" i="5"/>
  <c r="BE9" i="5"/>
  <c r="BD9" i="5"/>
  <c r="BC9" i="5"/>
  <c r="BB9" i="5"/>
  <c r="BA9" i="5"/>
  <c r="AZ22" i="5"/>
  <c r="BB22" i="5"/>
  <c r="BD22" i="5"/>
  <c r="BE22" i="5"/>
  <c r="BC22" i="5"/>
  <c r="BA22" i="5"/>
  <c r="AZ36" i="5"/>
  <c r="BE36" i="5"/>
  <c r="BC36" i="5"/>
  <c r="BA36" i="5"/>
  <c r="BB36" i="5"/>
  <c r="BD36" i="5"/>
  <c r="AZ8" i="5"/>
  <c r="BE8" i="5"/>
  <c r="BC8" i="5"/>
  <c r="BB8" i="5"/>
  <c r="BD8" i="5"/>
  <c r="BA8" i="5"/>
  <c r="AZ24" i="5"/>
  <c r="BA24" i="5"/>
  <c r="BE24" i="5"/>
  <c r="BC24" i="5"/>
  <c r="BB24" i="5"/>
  <c r="BD24" i="5"/>
  <c r="AZ37" i="5"/>
  <c r="BB37" i="5"/>
  <c r="BD37" i="5"/>
  <c r="BA37" i="5"/>
  <c r="BC37" i="5"/>
  <c r="BE37" i="5"/>
  <c r="AZ15" i="5"/>
  <c r="BA15" i="5"/>
  <c r="BC15" i="5"/>
  <c r="BB15" i="5"/>
  <c r="BE15" i="5"/>
  <c r="BD15" i="5"/>
  <c r="AZ28" i="5"/>
  <c r="BE28" i="5"/>
  <c r="BA28" i="5"/>
  <c r="BC28" i="5"/>
  <c r="BD28" i="5"/>
  <c r="BB28" i="5"/>
  <c r="AZ41" i="5"/>
  <c r="BB41" i="5"/>
  <c r="BC41" i="5"/>
  <c r="BE41" i="5"/>
  <c r="BD41" i="5"/>
  <c r="BA41" i="5"/>
  <c r="BA11" i="5"/>
  <c r="BD11" i="5"/>
  <c r="BB11" i="5"/>
  <c r="BC11" i="5"/>
  <c r="BE11" i="5"/>
  <c r="AZ14" i="5"/>
  <c r="BD14" i="5"/>
  <c r="BB14" i="5"/>
  <c r="BC14" i="5"/>
  <c r="BE14" i="5"/>
  <c r="BA14" i="5"/>
  <c r="AZ40" i="5"/>
  <c r="BC40" i="5"/>
  <c r="BA40" i="5"/>
  <c r="BD40" i="5"/>
  <c r="BB40" i="5"/>
  <c r="BE40" i="5"/>
  <c r="AZ18" i="5"/>
  <c r="BD18" i="5"/>
  <c r="BE18" i="5"/>
  <c r="BB18" i="5"/>
  <c r="BC18" i="5"/>
  <c r="BA18" i="5"/>
  <c r="AZ23" i="5"/>
  <c r="BA23" i="5"/>
  <c r="BD23" i="5"/>
  <c r="BB23" i="5"/>
  <c r="BC23" i="5"/>
  <c r="BE23" i="5"/>
  <c r="AZ17" i="5"/>
  <c r="BE17" i="5"/>
  <c r="BC17" i="5"/>
  <c r="BB17" i="5"/>
  <c r="BD17" i="5"/>
  <c r="BA17" i="5"/>
  <c r="AZ31" i="5"/>
  <c r="BC31" i="5"/>
  <c r="BE31" i="5"/>
  <c r="BD31" i="5"/>
  <c r="BA31" i="5"/>
  <c r="BB31" i="5"/>
  <c r="AZ6" i="5"/>
  <c r="BB6" i="5"/>
  <c r="BD6" i="5"/>
  <c r="BE6" i="5"/>
  <c r="BC6" i="5"/>
  <c r="BA6" i="5"/>
  <c r="AZ7" i="5"/>
  <c r="BE7" i="5"/>
  <c r="BC7" i="5"/>
  <c r="BD7" i="5"/>
  <c r="BA7" i="5"/>
  <c r="BB7" i="5"/>
  <c r="AZ21" i="5"/>
  <c r="BD21" i="5"/>
  <c r="BC21" i="5"/>
  <c r="BB21" i="5"/>
  <c r="BE21" i="5"/>
  <c r="BA21" i="5"/>
  <c r="AZ34" i="5"/>
  <c r="BB34" i="5"/>
  <c r="BD34" i="5"/>
  <c r="BC34" i="5"/>
  <c r="BE34" i="5"/>
  <c r="BA34" i="5"/>
  <c r="N11" i="5"/>
  <c r="O11" i="5" s="1"/>
  <c r="AX11" i="5" s="1"/>
  <c r="N12" i="5"/>
  <c r="O12" i="5" s="1"/>
  <c r="AX12" i="5" s="1"/>
  <c r="W12" i="5"/>
  <c r="AF12" i="5" s="1"/>
  <c r="AO12" i="5" s="1"/>
  <c r="W11" i="5"/>
  <c r="AF11" i="5" s="1"/>
  <c r="AO11" i="5" s="1"/>
  <c r="AN11" i="5" l="1"/>
  <c r="AL11" i="5"/>
  <c r="AM11" i="5"/>
  <c r="AK11" i="5"/>
  <c r="AN12" i="5"/>
  <c r="AL12" i="5"/>
  <c r="AM12" i="5"/>
  <c r="AK12" i="5"/>
  <c r="AZ12" i="5"/>
  <c r="AJ11" i="5"/>
  <c r="AI11" i="5"/>
  <c r="AJ12" i="5"/>
  <c r="AI12" i="5"/>
  <c r="AZ11" i="5"/>
</calcChain>
</file>

<file path=xl/sharedStrings.xml><?xml version="1.0" encoding="utf-8"?>
<sst xmlns="http://schemas.openxmlformats.org/spreadsheetml/2006/main" count="3135" uniqueCount="186">
  <si>
    <t>Occupational and Consumer Cumulative Risk for Diisobutyl Phthalate (DIBP)</t>
  </si>
  <si>
    <t>CASRNs: 84-69-5</t>
  </si>
  <si>
    <t>December 2025</t>
  </si>
  <si>
    <t>Worksheet</t>
  </si>
  <si>
    <t>Description</t>
  </si>
  <si>
    <t>Equations and Inputs</t>
  </si>
  <si>
    <t>This spreadsheet presents equations and inputs used to calculate cumulative exposure and risk estimates for consumers and occupationally exposed workers.</t>
  </si>
  <si>
    <t>Occupational</t>
  </si>
  <si>
    <r>
      <t>The occupational spreadsheet presents cumulative margin of exposure (MOE) estimates for workers exposed to DIBP through a single occupational exposure scenario (OES) combined with cumulative background exposure. Exposure estimates for DIBP from single OESs are scaled by relative potency factors (RPFs) and expressed in terms of index chemical equivalents (</t>
    </r>
    <r>
      <rPr>
        <i/>
        <sz val="10"/>
        <color theme="1"/>
        <rFont val="Times New Roman"/>
        <family val="1"/>
      </rPr>
      <t xml:space="preserve">i.e., </t>
    </r>
    <r>
      <rPr>
        <sz val="10"/>
        <color theme="1"/>
        <rFont val="Times New Roman"/>
        <family val="1"/>
      </rPr>
      <t>DBP equivalents), and then summed with background cumulative exposure to DEHP, DBP, BBP, DIBP, and DINP (also expressed in terms of index chemcal equivalents). The cumulative exposure estimate expressed in terms of index chemical equivalents is then compared to the index chemical (</t>
    </r>
    <r>
      <rPr>
        <i/>
        <sz val="10"/>
        <color theme="1"/>
        <rFont val="Times New Roman"/>
        <family val="1"/>
      </rPr>
      <t xml:space="preserve">i.e., </t>
    </r>
    <r>
      <rPr>
        <sz val="10"/>
        <color theme="1"/>
        <rFont val="Times New Roman"/>
        <family val="1"/>
      </rPr>
      <t>DBP) point of departure to calculate a cumulative MOE.</t>
    </r>
  </si>
  <si>
    <t>Consumer</t>
  </si>
  <si>
    <t>The consumer spreadsheet presents cumulative margin of exposure (MOE) estimates for consumers exposed to DIBP through a single product or article combined with cumulative background exposure. Exposure estimates for DIBP from single product or articles are scaled by relative potency factors (RPFs) and expressed in terms of index chemical equivalents (i.e., DBP equivalents), and then summed with background cumulative exposure to DEHP, DBP, BBP, DIBP, and DINP (also expressed in terms of index chemcal equivalents). The cumulative exposure estimate expressed in terms of index chemical equivalents is then compared to the index chemical (i.e., DBP) point of departure to calculate a cumulative MOE.</t>
  </si>
  <si>
    <t>Inputs for the Cumulative Occupational and Consumer Risk Calculations</t>
  </si>
  <si>
    <t>Occupational and Consumer Exposure Estimates</t>
  </si>
  <si>
    <t>OES Exposure Estimate</t>
  </si>
  <si>
    <r>
      <t xml:space="preserve">Acute inhalation and dermal doses and MOEs for DIBP (shown in columns E through I of the Occupational spread sheet) are from the individual DIBP risk evaluation. These values are directly from the </t>
    </r>
    <r>
      <rPr>
        <i/>
        <sz val="11"/>
        <color theme="1"/>
        <rFont val="Calibri"/>
        <family val="2"/>
        <scheme val="minor"/>
      </rPr>
      <t>Risk Calculator for Occupational Exposures to DIBP.</t>
    </r>
  </si>
  <si>
    <t>Consumer Exposure Estimates</t>
  </si>
  <si>
    <r>
      <t xml:space="preserve">Acute aggregate doses and MOEs for DIBP (shown in columns H through U of the Consumer spread sheet) are from the individual DIBP risk evaluation. These values are directly from the </t>
    </r>
    <r>
      <rPr>
        <i/>
        <sz val="11"/>
        <color theme="1"/>
        <rFont val="Calibri"/>
        <family val="2"/>
        <scheme val="minor"/>
      </rPr>
      <t>Consumer Risk Calculator for DIBP.</t>
    </r>
  </si>
  <si>
    <t>Relative Potency Factors (RPF)</t>
  </si>
  <si>
    <t>Phthalate</t>
  </si>
  <si>
    <t>RPF</t>
  </si>
  <si>
    <t>DBP (Index Chemical</t>
  </si>
  <si>
    <t>DEHP</t>
  </si>
  <si>
    <t>DIBP</t>
  </si>
  <si>
    <t>BBP</t>
  </si>
  <si>
    <t>DCHP</t>
  </si>
  <si>
    <t>DINP</t>
  </si>
  <si>
    <t>Background Cumulative Exposure Estimate (from 2017/18 NHANES Survey)</t>
  </si>
  <si>
    <t>Population</t>
  </si>
  <si>
    <t>Exposures Estimate</t>
  </si>
  <si>
    <r>
      <t>Cumulative Daily Intake (</t>
    </r>
    <r>
      <rPr>
        <b/>
        <sz val="11"/>
        <color theme="1"/>
        <rFont val="Calibri"/>
        <family val="2"/>
      </rPr>
      <t>µ</t>
    </r>
    <r>
      <rPr>
        <b/>
        <sz val="9.35"/>
        <color theme="1"/>
        <rFont val="Calibri"/>
        <family val="2"/>
      </rPr>
      <t>g/kg-day, in DBP equivalents)</t>
    </r>
  </si>
  <si>
    <t>Relevant Populations</t>
  </si>
  <si>
    <t>Comments</t>
  </si>
  <si>
    <t>Black Non-Hispanic Females (16-49 years)</t>
  </si>
  <si>
    <t>95th Percentile</t>
  </si>
  <si>
    <t>Workers (Females of reproductive age, average adult workers, ONUs)
Consumers (Teanager 16-20 years, adults 21+)</t>
  </si>
  <si>
    <r>
      <t xml:space="preserve">For details regarding derivation of the cumulative daily intake estimates see the </t>
    </r>
    <r>
      <rPr>
        <i/>
        <sz val="11"/>
        <color theme="1"/>
        <rFont val="Calibri"/>
        <family val="2"/>
        <scheme val="minor"/>
      </rPr>
      <t>Technical Support Document for the Cumulative Risk Analysis of Di(2-ethylhexyl) Phthalate (DEHP), Dibutyl Phthalate (DBP), Butyl Benzyl Phthalate (BBP), Diisobutyl Phthalate (DIBP), Dicyclohexyl Phthalate (DCHP), and Diisononyl Phthalate (DINP) Under the Toxic Substances Control Act (TSCA)</t>
    </r>
  </si>
  <si>
    <t>Males (3-5 years)</t>
  </si>
  <si>
    <t>Consumers (Infants (&lt;1 year), toddlers (1-2 years), preschoolers (3-5 years))</t>
  </si>
  <si>
    <t>Males (6-11 years)</t>
  </si>
  <si>
    <t>Consumers (Middle childhood (6-10 years))</t>
  </si>
  <si>
    <t>Males (12-15 years)</t>
  </si>
  <si>
    <t>Consumers (Young Teenager (11-15 years))</t>
  </si>
  <si>
    <t>DIBP Doses and MOEs (from individual DIBP Risk Evaluation)</t>
  </si>
  <si>
    <t>Cumulative Assessment</t>
  </si>
  <si>
    <t>Option 1: MOEs</t>
  </si>
  <si>
    <t>Option 2: MOEs</t>
  </si>
  <si>
    <t>Inhalation Dose
(No PPE)</t>
  </si>
  <si>
    <t>Inhalation Dose
(APF 5)</t>
  </si>
  <si>
    <t>Inhalation Dose
(APF 10)</t>
  </si>
  <si>
    <t>Inhalation Dose
(APF 25)</t>
  </si>
  <si>
    <t>Inhalation Dose
(APF 50)</t>
  </si>
  <si>
    <t>Dermal Dose
(No PPE)</t>
  </si>
  <si>
    <t>Dermal Dose
(PF 5)</t>
  </si>
  <si>
    <t>Inhalation MOE
(No PPE)
(Benchmark = 30)</t>
  </si>
  <si>
    <t>Dermal MOE
(No PPE)
(Benchmark = 30</t>
  </si>
  <si>
    <t>Aggregate MOE
(No PPE)
(Benchmark = 30</t>
  </si>
  <si>
    <t>Inhalation Dose
(No PPE, from column E, in terms of index chemical (DBP) Equivalents)</t>
  </si>
  <si>
    <t>Inhalation Dose
(APF 5, from column F, in terms of index chemical (DBP) Equivalents)</t>
  </si>
  <si>
    <t>Inhalation Dose
(APF 10, from column G, in terms of index chemical (DBP) Equivalents)</t>
  </si>
  <si>
    <t>Inhalation Dose
(APF 25, from column H, in terms of index chemical (DBP) Equivalents)</t>
  </si>
  <si>
    <t>Inhalation Dose
(APF 50, from column I, in terms of index chemical (DBP) Equivalents)</t>
  </si>
  <si>
    <t>Cumulative Background Exposure
(From NHANES)</t>
  </si>
  <si>
    <r>
      <t>MOE</t>
    </r>
    <r>
      <rPr>
        <b/>
        <vertAlign val="subscript"/>
        <sz val="10"/>
        <color theme="1"/>
        <rFont val="Times New Roman"/>
        <family val="1"/>
      </rPr>
      <t xml:space="preserve">Inhalation-COU (No PPE)
</t>
    </r>
    <r>
      <rPr>
        <b/>
        <sz val="10"/>
        <color theme="1"/>
        <rFont val="Times New Roman"/>
        <family val="1"/>
      </rPr>
      <t>(based on index chemical (DBP) equivalents)</t>
    </r>
  </si>
  <si>
    <r>
      <t>MOE</t>
    </r>
    <r>
      <rPr>
        <b/>
        <vertAlign val="subscript"/>
        <sz val="10"/>
        <color theme="1"/>
        <rFont val="Times New Roman"/>
        <family val="1"/>
      </rPr>
      <t xml:space="preserve">Inhalation-COU (APF 5)
</t>
    </r>
    <r>
      <rPr>
        <b/>
        <sz val="10"/>
        <color theme="1"/>
        <rFont val="Times New Roman"/>
        <family val="1"/>
      </rPr>
      <t>(based on index chemical (DBP) equivalents)</t>
    </r>
  </si>
  <si>
    <r>
      <t>MOE</t>
    </r>
    <r>
      <rPr>
        <b/>
        <vertAlign val="subscript"/>
        <sz val="10"/>
        <color theme="1"/>
        <rFont val="Times New Roman"/>
        <family val="1"/>
      </rPr>
      <t xml:space="preserve">Inhalation-COU (APF 10)
</t>
    </r>
    <r>
      <rPr>
        <b/>
        <sz val="10"/>
        <color theme="1"/>
        <rFont val="Times New Roman"/>
        <family val="1"/>
      </rPr>
      <t>(based on index chemical (DBP) equivalents)</t>
    </r>
  </si>
  <si>
    <r>
      <t>MOE</t>
    </r>
    <r>
      <rPr>
        <b/>
        <vertAlign val="subscript"/>
        <sz val="10"/>
        <color theme="1"/>
        <rFont val="Times New Roman"/>
        <family val="1"/>
      </rPr>
      <t xml:space="preserve">Inhalation-COU (APF 25)
</t>
    </r>
    <r>
      <rPr>
        <b/>
        <sz val="10"/>
        <color theme="1"/>
        <rFont val="Times New Roman"/>
        <family val="1"/>
      </rPr>
      <t>(based on index chemical (DBP) equivalents)</t>
    </r>
  </si>
  <si>
    <r>
      <t>MOE</t>
    </r>
    <r>
      <rPr>
        <b/>
        <vertAlign val="subscript"/>
        <sz val="10"/>
        <color theme="1"/>
        <rFont val="Times New Roman"/>
        <family val="1"/>
      </rPr>
      <t xml:space="preserve">Inhalation-COU (APF 50)
</t>
    </r>
    <r>
      <rPr>
        <b/>
        <sz val="10"/>
        <color theme="1"/>
        <rFont val="Times New Roman"/>
        <family val="1"/>
      </rPr>
      <t>(based on index chemical (DBP) equivalents)</t>
    </r>
  </si>
  <si>
    <r>
      <t>MOE</t>
    </r>
    <r>
      <rPr>
        <b/>
        <vertAlign val="subscript"/>
        <sz val="10"/>
        <color theme="1"/>
        <rFont val="Times New Roman"/>
        <family val="1"/>
      </rPr>
      <t>dermal-COU (No PPE)</t>
    </r>
    <r>
      <rPr>
        <b/>
        <sz val="10"/>
        <color theme="1"/>
        <rFont val="Times New Roman"/>
        <family val="1"/>
      </rPr>
      <t xml:space="preserve">
(based on index chemical (DBP) equivalents)</t>
    </r>
  </si>
  <si>
    <r>
      <t>MOE</t>
    </r>
    <r>
      <rPr>
        <b/>
        <vertAlign val="subscript"/>
        <sz val="10"/>
        <color theme="1"/>
        <rFont val="Times New Roman"/>
        <family val="1"/>
      </rPr>
      <t>dermal-COU (PF 5)</t>
    </r>
    <r>
      <rPr>
        <b/>
        <sz val="10"/>
        <color theme="1"/>
        <rFont val="Times New Roman"/>
        <family val="1"/>
      </rPr>
      <t xml:space="preserve">
(based on index chemical (DBP) equivalents)</t>
    </r>
  </si>
  <si>
    <r>
      <t>MOE</t>
    </r>
    <r>
      <rPr>
        <b/>
        <vertAlign val="subscript"/>
        <sz val="10"/>
        <color theme="1"/>
        <rFont val="Times New Roman"/>
        <family val="1"/>
      </rPr>
      <t>Cumulative-Background</t>
    </r>
    <r>
      <rPr>
        <b/>
        <sz val="10"/>
        <color theme="1"/>
        <rFont val="Times New Roman"/>
        <family val="1"/>
      </rPr>
      <t xml:space="preserve">
(based on index chemical (DBP) equivalents)</t>
    </r>
  </si>
  <si>
    <r>
      <t>MOE</t>
    </r>
    <r>
      <rPr>
        <b/>
        <vertAlign val="subscript"/>
        <sz val="10"/>
        <color theme="1"/>
        <rFont val="Times New Roman"/>
        <family val="1"/>
      </rPr>
      <t xml:space="preserve">Inhalation-COU (No PPE) </t>
    </r>
    <r>
      <rPr>
        <b/>
        <sz val="10"/>
        <color theme="1"/>
        <rFont val="Times New Roman"/>
        <family val="1"/>
      </rPr>
      <t>+ MOE</t>
    </r>
    <r>
      <rPr>
        <b/>
        <vertAlign val="subscript"/>
        <sz val="10"/>
        <color theme="1"/>
        <rFont val="Times New Roman"/>
        <family val="1"/>
      </rPr>
      <t xml:space="preserve">dermal-COU (No PPE)
</t>
    </r>
    <r>
      <rPr>
        <b/>
        <sz val="10"/>
        <color theme="1"/>
        <rFont val="Times New Roman"/>
        <family val="1"/>
      </rPr>
      <t>(based on index chemical equivalents)</t>
    </r>
  </si>
  <si>
    <t>Cumulative MOE
(No PPE)</t>
  </si>
  <si>
    <t>Cumulative MOE
(APF 5)</t>
  </si>
  <si>
    <t>Cumulative MOE
(APF 10)</t>
  </si>
  <si>
    <t>Cumulative MOE
(APF 25)</t>
  </si>
  <si>
    <t>Cumulative MOE
(APF 50)</t>
  </si>
  <si>
    <t>Cumulative MOE
(APF 25 &amp; PF 5)</t>
  </si>
  <si>
    <r>
      <t>MOE</t>
    </r>
    <r>
      <rPr>
        <b/>
        <vertAlign val="subscript"/>
        <sz val="10"/>
        <color theme="1"/>
        <rFont val="Times New Roman"/>
        <family val="1"/>
      </rPr>
      <t xml:space="preserve">Inhalation-COU (No PPE)
</t>
    </r>
    <r>
      <rPr>
        <b/>
        <sz val="10"/>
        <color theme="1"/>
        <rFont val="Times New Roman"/>
        <family val="1"/>
      </rPr>
      <t>(From Individual DIBP RE)</t>
    </r>
  </si>
  <si>
    <r>
      <t>MOE</t>
    </r>
    <r>
      <rPr>
        <b/>
        <vertAlign val="subscript"/>
        <sz val="10"/>
        <color theme="1"/>
        <rFont val="Times New Roman"/>
        <family val="1"/>
      </rPr>
      <t xml:space="preserve">Inhalation-COU (APF 5)
</t>
    </r>
    <r>
      <rPr>
        <b/>
        <sz val="10"/>
        <color theme="1"/>
        <rFont val="Times New Roman"/>
        <family val="1"/>
      </rPr>
      <t>(From Individual DIBP RE)</t>
    </r>
  </si>
  <si>
    <r>
      <t>MOE</t>
    </r>
    <r>
      <rPr>
        <b/>
        <vertAlign val="subscript"/>
        <sz val="10"/>
        <color theme="1"/>
        <rFont val="Times New Roman"/>
        <family val="1"/>
      </rPr>
      <t xml:space="preserve">Inhalation-COU (APF 10)
</t>
    </r>
    <r>
      <rPr>
        <b/>
        <sz val="10"/>
        <color theme="1"/>
        <rFont val="Times New Roman"/>
        <family val="1"/>
      </rPr>
      <t>(From Individual DIBP RE)</t>
    </r>
  </si>
  <si>
    <r>
      <t>MOE</t>
    </r>
    <r>
      <rPr>
        <b/>
        <vertAlign val="subscript"/>
        <sz val="10"/>
        <color theme="1"/>
        <rFont val="Times New Roman"/>
        <family val="1"/>
      </rPr>
      <t xml:space="preserve">Inhalation-COU (APF 25)
</t>
    </r>
    <r>
      <rPr>
        <b/>
        <sz val="10"/>
        <color theme="1"/>
        <rFont val="Times New Roman"/>
        <family val="1"/>
      </rPr>
      <t>(From Individual DIBP RE)</t>
    </r>
  </si>
  <si>
    <r>
      <t>MOE</t>
    </r>
    <r>
      <rPr>
        <b/>
        <vertAlign val="subscript"/>
        <sz val="10"/>
        <color theme="1"/>
        <rFont val="Times New Roman"/>
        <family val="1"/>
      </rPr>
      <t xml:space="preserve">Inhalation-COU (APF 50)
</t>
    </r>
    <r>
      <rPr>
        <b/>
        <sz val="10"/>
        <color theme="1"/>
        <rFont val="Times New Roman"/>
        <family val="1"/>
      </rPr>
      <t>(From Individual DIBP RE)</t>
    </r>
  </si>
  <si>
    <r>
      <t>MOE</t>
    </r>
    <r>
      <rPr>
        <b/>
        <vertAlign val="subscript"/>
        <sz val="10"/>
        <color theme="1"/>
        <rFont val="Times New Roman"/>
        <family val="1"/>
      </rPr>
      <t>dermal-COU (No PPE)</t>
    </r>
    <r>
      <rPr>
        <b/>
        <sz val="10"/>
        <color theme="1"/>
        <rFont val="Times New Roman"/>
        <family val="1"/>
      </rPr>
      <t xml:space="preserve">
(From Individual DIBP RE)</t>
    </r>
  </si>
  <si>
    <r>
      <t>MOE</t>
    </r>
    <r>
      <rPr>
        <b/>
        <vertAlign val="subscript"/>
        <sz val="10"/>
        <color theme="1"/>
        <rFont val="Times New Roman"/>
        <family val="1"/>
      </rPr>
      <t>dermal-COU (PF 5)</t>
    </r>
    <r>
      <rPr>
        <b/>
        <sz val="10"/>
        <color theme="1"/>
        <rFont val="Times New Roman"/>
        <family val="1"/>
      </rPr>
      <t xml:space="preserve">
(From Individual DIBP RE)</t>
    </r>
  </si>
  <si>
    <r>
      <t>MOE</t>
    </r>
    <r>
      <rPr>
        <b/>
        <vertAlign val="subscript"/>
        <sz val="10"/>
        <color theme="1"/>
        <rFont val="Times New Roman"/>
        <family val="1"/>
      </rPr>
      <t>Aggregate-COU</t>
    </r>
    <r>
      <rPr>
        <b/>
        <sz val="10"/>
        <color theme="1"/>
        <rFont val="Times New Roman"/>
        <family val="1"/>
      </rPr>
      <t xml:space="preserve">
(From Individual DIBP RE)</t>
    </r>
  </si>
  <si>
    <t>DIBP OES</t>
  </si>
  <si>
    <t>Exposure
Level</t>
  </si>
  <si>
    <t>Acute Dose
(mg/kg)</t>
  </si>
  <si>
    <t>Acute</t>
  </si>
  <si>
    <t>Women of Reproductive Age
(16-49 years of age)
(mg/kg-day, in Index Chemical (DBP) Equivalents)</t>
  </si>
  <si>
    <t>Manufacturing</t>
  </si>
  <si>
    <t>Female of Reproductive Age</t>
  </si>
  <si>
    <t>HE</t>
  </si>
  <si>
    <t>CT</t>
  </si>
  <si>
    <t>Import and Repackaging</t>
  </si>
  <si>
    <t>Incorporation into Adhesives and Sealants</t>
  </si>
  <si>
    <t>Incorporation into Paints and Coatings</t>
  </si>
  <si>
    <t>Formulation into Pre-Catalyst</t>
  </si>
  <si>
    <t>Intermediate in Polypropylene Manufacturing</t>
  </si>
  <si>
    <t>Plastic Compounding</t>
  </si>
  <si>
    <t>Plastics Converting</t>
  </si>
  <si>
    <t>Rubber Compounding</t>
  </si>
  <si>
    <t>Rubber Converting</t>
  </si>
  <si>
    <t>Application of paints and coatings - Spray application</t>
  </si>
  <si>
    <t>Application of paints and coatings - Non spray application</t>
  </si>
  <si>
    <t>Application of Adhesives and Sealants - Spray application</t>
  </si>
  <si>
    <t>Application of Adhesives and Sealants - Non spray application</t>
  </si>
  <si>
    <t>Use of Laboratory Chemicals (Liquids)</t>
  </si>
  <si>
    <t>Use of Laboratory Chemicals (Solids)</t>
  </si>
  <si>
    <t>Recycling</t>
  </si>
  <si>
    <t>Waste handling, treatment, and disposal</t>
  </si>
  <si>
    <t>Fabrication or Use of Final Products and Articles</t>
  </si>
  <si>
    <t>Dose (µg/kg bw day, DIBP)</t>
  </si>
  <si>
    <t>MOE
(Benchmark = 30)</t>
  </si>
  <si>
    <t>Dose (µg/kg bw day, Index Chemical (DBP) Equivalents)</t>
  </si>
  <si>
    <t>Cumulative Background Exposure
(µg/kg-day, in Index Chemical (DBP) Equivalents) (From NHANES)</t>
  </si>
  <si>
    <t>Acute MOE
(COU alone, index chemical (DBP) equivalents) (Benchmark = 30)</t>
  </si>
  <si>
    <t>Cumulative Background MOE
(Benchmark = 30)</t>
  </si>
  <si>
    <t>Cumulative Acute MOE
(COU + Background) (Benchmark = 30)</t>
  </si>
  <si>
    <t>MOE
(COU Alone, From Individual DIBP Risk Evalaution) (Benchmark = 30)</t>
  </si>
  <si>
    <t>Consumer Condition of Use Category</t>
  </si>
  <si>
    <t>Consumer Condition of Use Subcategory</t>
  </si>
  <si>
    <t>Product or Article</t>
  </si>
  <si>
    <t>Route</t>
  </si>
  <si>
    <t>Exposure Duration</t>
  </si>
  <si>
    <t>Infant
(&lt;1 yr)</t>
  </si>
  <si>
    <t>Toddler
(1-2 yr)</t>
  </si>
  <si>
    <t>Preschooler
(3-5 yr)</t>
  </si>
  <si>
    <t>Middle childhood
(6-10 yr)</t>
  </si>
  <si>
    <t>Young teen
 (11-15 yr)</t>
  </si>
  <si>
    <t>Teenager
(16-20 yr)</t>
  </si>
  <si>
    <t>Adult
(21+ yr)</t>
  </si>
  <si>
    <t>Infant (&lt;1 yr)</t>
  </si>
  <si>
    <t>3-5 year old Male Children</t>
  </si>
  <si>
    <t>6-11 year Old Male Children</t>
  </si>
  <si>
    <t>12-15 year Old Male Children</t>
  </si>
  <si>
    <t>Women of Reproductive Age
(16-49 years of age)</t>
  </si>
  <si>
    <t>Adhesives and sealants</t>
  </si>
  <si>
    <t>Concrete Adhesive</t>
  </si>
  <si>
    <t>Dermal</t>
  </si>
  <si>
    <t>High</t>
  </si>
  <si>
    <t>-</t>
  </si>
  <si>
    <t>Ingestion</t>
  </si>
  <si>
    <t>Inhalation</t>
  </si>
  <si>
    <t>Aggregate</t>
  </si>
  <si>
    <t>Med</t>
  </si>
  <si>
    <t>Low</t>
  </si>
  <si>
    <t>Flooring Adhesive</t>
  </si>
  <si>
    <t>Sealants for Small Home Repairs</t>
  </si>
  <si>
    <t>Fabric, textile, and leather products not covered elsewhere</t>
  </si>
  <si>
    <t>Fabric, textile, and leather products not covered elsewhere (e.g., Textile (fabric) dyes)</t>
  </si>
  <si>
    <t>Clothing (Children's)</t>
  </si>
  <si>
    <t>Clothing (Synthetic Leather)</t>
  </si>
  <si>
    <t>Fabric, textile, and leather products not covered elsewhere (e.g., textile (fabric) dyes)</t>
  </si>
  <si>
    <t>Furniture Components (Textile)</t>
  </si>
  <si>
    <t xml:space="preserve">Fabric, textile, and leather products not covered elsewhere (e.g., textile (fabric) dyes) </t>
  </si>
  <si>
    <t>Small Articles with Potential for semi-routine contact: Bags, belts, headband accessories, and steering wheel cover</t>
  </si>
  <si>
    <t>Floor coverings</t>
  </si>
  <si>
    <t>Carpet Tiles</t>
  </si>
  <si>
    <t>Vinyl Flooring</t>
  </si>
  <si>
    <t>Paints and coatings</t>
  </si>
  <si>
    <t>Paints</t>
  </si>
  <si>
    <t>Plastic and rubber products not covered elsewhere</t>
  </si>
  <si>
    <t>Air Beds</t>
  </si>
  <si>
    <t>Car Mats</t>
  </si>
  <si>
    <t>Footwear Components</t>
  </si>
  <si>
    <t>Shower Curtains</t>
  </si>
  <si>
    <t>Small Articles with Potential for semi-routine contact: Tires and variety PVC articles, bathtub applique, phone charger, garden hose, feeding mat, hobby cutting boards, tape, paper packaging products, folding boxboard</t>
  </si>
  <si>
    <t>Tire Crumbs</t>
  </si>
  <si>
    <t>Wallpaper (In Place)</t>
  </si>
  <si>
    <t>Wallpaper (Installation)</t>
  </si>
  <si>
    <t>Toys, playground, and sporting equipment</t>
  </si>
  <si>
    <t>Children's Toys (Legacy)</t>
  </si>
  <si>
    <t>Children's Toys (New)</t>
  </si>
  <si>
    <t>Small Articles with Potential for semi-routine contact: Variety PVC articles, diving goggles, exercise ball, yoga mats, pet chew toys, jump rope, footballs</t>
  </si>
  <si>
    <t>Inhalation Dose
(APF 1000)</t>
  </si>
  <si>
    <t>Inhalation Dose
(APF 1,000, from column J, in terms of index chemical (DBP) Equivalents)</t>
  </si>
  <si>
    <t>Dermal Dose
(No PPE, from column K, in terms of index chemical (DBP) Equivalents)</t>
  </si>
  <si>
    <t>Dermal Dose
(PF 5, from column L, in terms of index chemical (DBP) Equivalents)</t>
  </si>
  <si>
    <t>Cumulative MOE
(APF 1,000)</t>
  </si>
  <si>
    <r>
      <t>MOE</t>
    </r>
    <r>
      <rPr>
        <b/>
        <vertAlign val="subscript"/>
        <sz val="10"/>
        <color theme="1"/>
        <rFont val="Times New Roman"/>
        <family val="1"/>
      </rPr>
      <t xml:space="preserve">Inhalation-COU (APF 1000)
</t>
    </r>
    <r>
      <rPr>
        <b/>
        <sz val="10"/>
        <color theme="1"/>
        <rFont val="Times New Roman"/>
        <family val="1"/>
      </rPr>
      <t>(based on index chemical (DBP) equivalents)</t>
    </r>
  </si>
  <si>
    <t>Clothing (Children's) (Flux Value Sensitivity Analysis - WF of 0.0001 w/w)</t>
  </si>
  <si>
    <t>Clothing (Children's) (Flux Value Sensitivity Analysis - WF of 0.001 w/w)</t>
  </si>
  <si>
    <t>Clothing (Children's) (WF = 0.005; 2.7% Transfer efficiency from clothes to skin)</t>
  </si>
  <si>
    <t>Cumulative Assessment - Approach 2</t>
  </si>
  <si>
    <t>Cumulative Assessment - Approach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</si>
</sst>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E+00"/>
    <numFmt numFmtId="166" formatCode="#,##0.0"/>
    <numFmt numFmtId="167" formatCode="0.000000000"/>
  </numFmts>
  <fonts count="17" x14ac:knownFonts="1">
    <font>
      <sz val="11"/>
      <color theme="1"/>
      <name val="Calibri"/>
      <family val="2"/>
      <scheme val="minor"/>
    </font>
    <font>
      <b/>
      <sz val="16"/>
      <color theme="1"/>
      <name val="Times New Roman"/>
      <family val="1"/>
    </font>
    <font>
      <sz val="11"/>
      <color theme="1"/>
      <name val="Times New Roman"/>
      <family val="1"/>
    </font>
    <font>
      <b/>
      <i/>
      <sz val="14"/>
      <color theme="1"/>
      <name val="Times New Roman"/>
      <family val="1"/>
    </font>
    <font>
      <b/>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i/>
      <sz val="11"/>
      <color theme="1"/>
      <name val="Calibri"/>
      <family val="2"/>
      <scheme val="minor"/>
    </font>
    <font>
      <b/>
      <i/>
      <sz val="14"/>
      <color theme="1"/>
      <name val="Calibri"/>
      <family val="2"/>
      <scheme val="minor"/>
    </font>
    <font>
      <b/>
      <sz val="11"/>
      <color theme="1"/>
      <name val="Calibri"/>
      <family val="2"/>
    </font>
    <font>
      <b/>
      <sz val="9.35"/>
      <color theme="1"/>
      <name val="Calibri"/>
      <family val="2"/>
    </font>
    <font>
      <sz val="10"/>
      <name val="Times New Roman"/>
      <family val="1"/>
    </font>
    <font>
      <sz val="10"/>
      <color rgb="FFFF0000"/>
      <name val="Times New Roman"/>
      <family val="1"/>
    </font>
    <font>
      <b/>
      <vertAlign val="subscript"/>
      <sz val="10"/>
      <color theme="1"/>
      <name val="Times New Roman"/>
      <family val="1"/>
    </font>
    <font>
      <sz val="12"/>
      <color rgb="FFFF0000"/>
      <name val="Times New Roman"/>
      <family val="1"/>
    </font>
    <font>
      <b/>
      <i/>
      <sz val="10"/>
      <color rgb="FFFF0000"/>
      <name val="Times New Roman"/>
      <family val="1"/>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7" tint="0.79998168889431442"/>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138">
    <xf numFmtId="0" fontId="0" fillId="0" borderId="0" xfId="0"/>
    <xf numFmtId="0" fontId="5" fillId="0" borderId="2" xfId="0" applyFont="1" applyBorder="1"/>
    <xf numFmtId="164" fontId="5" fillId="0" borderId="2" xfId="0" applyNumberFormat="1" applyFont="1" applyBorder="1" applyAlignment="1">
      <alignment horizontal="center"/>
    </xf>
    <xf numFmtId="1" fontId="5" fillId="2" borderId="2" xfId="0" applyNumberFormat="1" applyFont="1" applyFill="1" applyBorder="1" applyAlignment="1">
      <alignment horizontal="center"/>
    </xf>
    <xf numFmtId="167" fontId="5" fillId="0" borderId="2" xfId="0" applyNumberFormat="1" applyFont="1" applyBorder="1" applyAlignment="1">
      <alignment horizontal="center"/>
    </xf>
    <xf numFmtId="165" fontId="5" fillId="2" borderId="2" xfId="0" applyNumberFormat="1" applyFont="1" applyFill="1" applyBorder="1" applyAlignment="1">
      <alignment horizontal="center"/>
    </xf>
    <xf numFmtId="167" fontId="5" fillId="2" borderId="2" xfId="0" applyNumberFormat="1" applyFont="1" applyFill="1" applyBorder="1" applyAlignment="1">
      <alignment horizontal="center"/>
    </xf>
    <xf numFmtId="165" fontId="5" fillId="0" borderId="2" xfId="0" applyNumberFormat="1" applyFont="1" applyBorder="1" applyAlignment="1">
      <alignment horizontal="center"/>
    </xf>
    <xf numFmtId="164" fontId="5" fillId="0" borderId="2" xfId="0" quotePrefix="1" applyNumberFormat="1" applyFont="1" applyBorder="1" applyAlignment="1">
      <alignment horizontal="center"/>
    </xf>
    <xf numFmtId="165" fontId="5" fillId="0" borderId="2" xfId="0" quotePrefix="1" applyNumberFormat="1" applyFont="1" applyBorder="1" applyAlignment="1">
      <alignment horizontal="center"/>
    </xf>
    <xf numFmtId="2" fontId="5" fillId="0" borderId="2" xfId="0" applyNumberFormat="1" applyFont="1" applyBorder="1" applyAlignment="1">
      <alignment horizontal="center"/>
    </xf>
    <xf numFmtId="1" fontId="5" fillId="0" borderId="2" xfId="0" quotePrefix="1" applyNumberFormat="1" applyFont="1" applyBorder="1" applyAlignment="1">
      <alignment horizontal="center"/>
    </xf>
    <xf numFmtId="1" fontId="12" fillId="7" borderId="2" xfId="0" applyNumberFormat="1" applyFont="1" applyFill="1" applyBorder="1" applyAlignment="1">
      <alignment horizontal="center"/>
    </xf>
    <xf numFmtId="1" fontId="12" fillId="0" borderId="2" xfId="0" applyNumberFormat="1" applyFont="1" applyBorder="1" applyAlignment="1">
      <alignment horizontal="center"/>
    </xf>
    <xf numFmtId="0" fontId="5" fillId="0" borderId="2" xfId="0" quotePrefix="1" applyFont="1" applyBorder="1" applyAlignment="1">
      <alignment horizontal="center"/>
    </xf>
    <xf numFmtId="1" fontId="12" fillId="0" borderId="2" xfId="0" quotePrefix="1" applyNumberFormat="1" applyFont="1" applyBorder="1" applyAlignment="1">
      <alignment horizontal="center"/>
    </xf>
    <xf numFmtId="164" fontId="12" fillId="0" borderId="2" xfId="0" applyNumberFormat="1" applyFont="1" applyBorder="1" applyAlignment="1">
      <alignment horizontal="center"/>
    </xf>
    <xf numFmtId="0" fontId="5" fillId="0" borderId="2" xfId="0" applyFont="1" applyFill="1" applyBorder="1"/>
    <xf numFmtId="0" fontId="2" fillId="2" borderId="0" xfId="0" applyFont="1" applyFill="1" applyProtection="1"/>
    <xf numFmtId="0" fontId="6" fillId="3" borderId="2" xfId="0" applyFont="1" applyFill="1" applyBorder="1" applyAlignment="1" applyProtection="1">
      <alignment vertical="center" wrapText="1"/>
    </xf>
    <xf numFmtId="0" fontId="0" fillId="2" borderId="0" xfId="0" applyFill="1" applyProtection="1"/>
    <xf numFmtId="0" fontId="5" fillId="2" borderId="2" xfId="0" applyFont="1" applyFill="1" applyBorder="1" applyAlignment="1" applyProtection="1">
      <alignment vertical="center" wrapText="1"/>
    </xf>
    <xf numFmtId="0" fontId="9" fillId="0" borderId="0" xfId="0" applyFont="1" applyFill="1" applyBorder="1" applyProtection="1"/>
    <xf numFmtId="0" fontId="0" fillId="2" borderId="0" xfId="0" applyFill="1" applyAlignment="1" applyProtection="1">
      <alignment horizontal="center"/>
    </xf>
    <xf numFmtId="0" fontId="4" fillId="3" borderId="2" xfId="0" applyFont="1" applyFill="1" applyBorder="1" applyAlignment="1" applyProtection="1">
      <alignment wrapText="1"/>
    </xf>
    <xf numFmtId="0" fontId="4" fillId="3" borderId="2" xfId="0" applyFont="1" applyFill="1" applyBorder="1" applyAlignment="1" applyProtection="1">
      <alignment vertical="center"/>
    </xf>
    <xf numFmtId="0" fontId="0" fillId="2" borderId="2" xfId="0" applyFill="1" applyBorder="1" applyAlignment="1" applyProtection="1">
      <alignment vertical="center"/>
    </xf>
    <xf numFmtId="0" fontId="0" fillId="2" borderId="2" xfId="0" applyFill="1" applyBorder="1" applyAlignment="1" applyProtection="1">
      <alignment vertical="center" wrapText="1"/>
    </xf>
    <xf numFmtId="0" fontId="0" fillId="2" borderId="0" xfId="0" applyFill="1" applyAlignment="1" applyProtection="1">
      <alignment horizontal="center" vertical="center"/>
    </xf>
    <xf numFmtId="0" fontId="0" fillId="2" borderId="0" xfId="0" applyFill="1" applyAlignment="1" applyProtection="1">
      <alignment vertical="center"/>
    </xf>
    <xf numFmtId="0" fontId="4" fillId="3" borderId="2" xfId="0" applyFont="1" applyFill="1" applyBorder="1" applyProtection="1"/>
    <xf numFmtId="0" fontId="0" fillId="2" borderId="2" xfId="0" applyFill="1" applyBorder="1" applyProtection="1"/>
    <xf numFmtId="0" fontId="0" fillId="2" borderId="2" xfId="0" applyFill="1" applyBorder="1" applyAlignment="1" applyProtection="1">
      <alignment horizontal="left"/>
    </xf>
    <xf numFmtId="0" fontId="4" fillId="3" borderId="2" xfId="0" applyFont="1" applyFill="1" applyBorder="1" applyAlignment="1" applyProtection="1">
      <alignment horizontal="center" vertical="center" wrapText="1"/>
    </xf>
    <xf numFmtId="0" fontId="0" fillId="2" borderId="2" xfId="0" applyFill="1" applyBorder="1" applyAlignment="1" applyProtection="1">
      <alignment wrapText="1"/>
    </xf>
    <xf numFmtId="0" fontId="0" fillId="2" borderId="2" xfId="0" applyFill="1" applyBorder="1" applyAlignment="1" applyProtection="1">
      <alignment horizontal="center" vertical="center"/>
    </xf>
    <xf numFmtId="0" fontId="5" fillId="2" borderId="0" xfId="0" applyFont="1" applyFill="1" applyProtection="1"/>
    <xf numFmtId="0" fontId="13" fillId="2" borderId="0" xfId="0" applyFont="1" applyFill="1" applyProtection="1"/>
    <xf numFmtId="0" fontId="5" fillId="2" borderId="0" xfId="0" applyFont="1" applyFill="1" applyAlignment="1" applyProtection="1">
      <alignment horizontal="left"/>
    </xf>
    <xf numFmtId="0" fontId="5" fillId="2" borderId="0" xfId="0" applyFont="1" applyFill="1" applyAlignment="1" applyProtection="1">
      <alignment horizontal="center"/>
    </xf>
    <xf numFmtId="0" fontId="6" fillId="2" borderId="0" xfId="0" applyFont="1" applyFill="1" applyProtection="1"/>
    <xf numFmtId="0" fontId="6" fillId="4" borderId="2"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xf>
    <xf numFmtId="0" fontId="6" fillId="5" borderId="2"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xf numFmtId="0" fontId="6" fillId="6" borderId="2" xfId="0" applyFont="1" applyFill="1" applyBorder="1" applyAlignment="1" applyProtection="1">
      <alignment horizontal="center" vertical="center" wrapText="1"/>
    </xf>
    <xf numFmtId="0" fontId="6" fillId="6" borderId="2" xfId="0" applyFont="1" applyFill="1" applyBorder="1" applyAlignment="1" applyProtection="1">
      <alignment horizontal="center" vertical="center"/>
    </xf>
    <xf numFmtId="0" fontId="6" fillId="3" borderId="1" xfId="0" applyFont="1" applyFill="1" applyBorder="1" applyAlignment="1" applyProtection="1">
      <alignment vertical="center"/>
    </xf>
    <xf numFmtId="0" fontId="6" fillId="3" borderId="1" xfId="0" applyFont="1" applyFill="1" applyBorder="1" applyAlignment="1" applyProtection="1">
      <alignment horizontal="left" vertical="center" wrapText="1"/>
    </xf>
    <xf numFmtId="0" fontId="6" fillId="4" borderId="1" xfId="0" applyFont="1" applyFill="1" applyBorder="1" applyAlignment="1" applyProtection="1">
      <alignment horizontal="center" vertical="center" wrapText="1"/>
    </xf>
    <xf numFmtId="0" fontId="12" fillId="2" borderId="2" xfId="0" applyFont="1" applyFill="1" applyBorder="1" applyAlignment="1" applyProtection="1">
      <alignment vertical="center"/>
    </xf>
    <xf numFmtId="0" fontId="12" fillId="0" borderId="3" xfId="0" applyFont="1" applyBorder="1" applyAlignment="1" applyProtection="1">
      <alignment horizontal="left" vertical="center"/>
    </xf>
    <xf numFmtId="2" fontId="12" fillId="0" borderId="2" xfId="0" applyNumberFormat="1" applyFont="1" applyBorder="1" applyAlignment="1" applyProtection="1">
      <alignment horizontal="center" vertical="center"/>
    </xf>
    <xf numFmtId="0" fontId="5" fillId="2" borderId="2" xfId="0" applyFont="1" applyFill="1" applyBorder="1" applyAlignment="1" applyProtection="1">
      <alignment horizontal="center"/>
    </xf>
    <xf numFmtId="3" fontId="5" fillId="0" borderId="2" xfId="0" applyNumberFormat="1" applyFont="1" applyBorder="1" applyAlignment="1" applyProtection="1">
      <alignment horizontal="center"/>
    </xf>
    <xf numFmtId="164" fontId="5" fillId="0" borderId="2" xfId="0" applyNumberFormat="1" applyFont="1" applyBorder="1" applyAlignment="1" applyProtection="1">
      <alignment horizontal="center"/>
    </xf>
    <xf numFmtId="0" fontId="5" fillId="0" borderId="2" xfId="0" applyFont="1" applyBorder="1" applyAlignment="1" applyProtection="1">
      <alignment horizontal="center"/>
    </xf>
    <xf numFmtId="3" fontId="5" fillId="2" borderId="2" xfId="0" applyNumberFormat="1" applyFont="1" applyFill="1" applyBorder="1" applyAlignment="1" applyProtection="1">
      <alignment horizontal="center"/>
    </xf>
    <xf numFmtId="0" fontId="5" fillId="0" borderId="0" xfId="0" applyFont="1" applyProtection="1"/>
    <xf numFmtId="0" fontId="5" fillId="2" borderId="2" xfId="0" applyFont="1" applyFill="1" applyBorder="1" applyProtection="1"/>
    <xf numFmtId="0" fontId="5" fillId="2" borderId="2" xfId="0" applyFont="1" applyFill="1" applyBorder="1" applyAlignment="1" applyProtection="1">
      <alignment horizontal="left"/>
    </xf>
    <xf numFmtId="1" fontId="5" fillId="0" borderId="2" xfId="0" applyNumberFormat="1" applyFont="1" applyBorder="1" applyAlignment="1" applyProtection="1">
      <alignment horizontal="center"/>
    </xf>
    <xf numFmtId="11" fontId="12" fillId="0" borderId="2" xfId="0" applyNumberFormat="1" applyFont="1" applyBorder="1" applyAlignment="1" applyProtection="1">
      <alignment horizontal="center" vertical="center" wrapText="1"/>
    </xf>
    <xf numFmtId="166" fontId="5" fillId="0" borderId="2" xfId="0" applyNumberFormat="1" applyFont="1" applyBorder="1" applyAlignment="1" applyProtection="1">
      <alignment horizontal="center"/>
    </xf>
    <xf numFmtId="11" fontId="12" fillId="2" borderId="2" xfId="0" applyNumberFormat="1" applyFont="1" applyFill="1" applyBorder="1" applyAlignment="1" applyProtection="1">
      <alignment horizontal="center" vertical="center" wrapText="1"/>
    </xf>
    <xf numFmtId="0" fontId="5" fillId="2" borderId="0" xfId="0" applyFont="1" applyFill="1" applyBorder="1" applyAlignment="1" applyProtection="1">
      <alignment horizontal="center"/>
    </xf>
    <xf numFmtId="11" fontId="12" fillId="2" borderId="0" xfId="0" applyNumberFormat="1" applyFont="1" applyFill="1" applyBorder="1" applyAlignment="1" applyProtection="1">
      <alignment horizontal="center" vertical="center" wrapText="1"/>
    </xf>
    <xf numFmtId="0" fontId="6" fillId="8" borderId="2" xfId="0" applyFont="1" applyFill="1" applyBorder="1" applyAlignment="1">
      <alignment horizontal="center" vertical="center"/>
    </xf>
    <xf numFmtId="0" fontId="16" fillId="2" borderId="0" xfId="0" applyFont="1" applyFill="1"/>
    <xf numFmtId="0" fontId="5" fillId="2" borderId="0" xfId="0" applyFont="1" applyFill="1"/>
    <xf numFmtId="0" fontId="5" fillId="2" borderId="0" xfId="0" applyFont="1" applyFill="1" applyAlignment="1">
      <alignment horizontal="center"/>
    </xf>
    <xf numFmtId="0" fontId="6" fillId="5" borderId="2" xfId="0" applyFont="1" applyFill="1" applyBorder="1"/>
    <xf numFmtId="0" fontId="6" fillId="3" borderId="2" xfId="0" applyFont="1" applyFill="1" applyBorder="1" applyAlignment="1">
      <alignment vertical="center" wrapText="1"/>
    </xf>
    <xf numFmtId="0" fontId="6" fillId="4" borderId="2" xfId="0" applyFont="1" applyFill="1" applyBorder="1" applyAlignment="1">
      <alignment horizontal="center" vertical="center" wrapText="1"/>
    </xf>
    <xf numFmtId="165" fontId="6" fillId="5" borderId="2" xfId="0" applyNumberFormat="1" applyFont="1" applyFill="1" applyBorder="1" applyAlignment="1">
      <alignment horizontal="center" vertical="center" wrapText="1"/>
    </xf>
    <xf numFmtId="0" fontId="6" fillId="5" borderId="2" xfId="0" applyFont="1" applyFill="1" applyBorder="1" applyAlignment="1">
      <alignment horizontal="center" vertical="center" wrapText="1"/>
    </xf>
    <xf numFmtId="3" fontId="5" fillId="2" borderId="2" xfId="0" quotePrefix="1" applyNumberFormat="1" applyFont="1" applyFill="1" applyBorder="1" applyAlignment="1">
      <alignment horizontal="center"/>
    </xf>
    <xf numFmtId="0" fontId="2" fillId="2" borderId="2" xfId="0" applyFont="1" applyFill="1" applyBorder="1" applyAlignment="1">
      <alignment horizontal="left"/>
    </xf>
    <xf numFmtId="165" fontId="5" fillId="2" borderId="2" xfId="0" quotePrefix="1" applyNumberFormat="1" applyFont="1" applyFill="1" applyBorder="1" applyAlignment="1">
      <alignment horizontal="center"/>
    </xf>
    <xf numFmtId="0" fontId="5" fillId="2" borderId="2" xfId="0" applyFont="1" applyFill="1" applyBorder="1" applyAlignment="1">
      <alignment horizontal="center"/>
    </xf>
    <xf numFmtId="3" fontId="5" fillId="2" borderId="2" xfId="0" applyNumberFormat="1" applyFont="1" applyFill="1" applyBorder="1" applyAlignment="1">
      <alignment horizontal="center" vertical="center"/>
    </xf>
    <xf numFmtId="3" fontId="5" fillId="2" borderId="2" xfId="0" applyNumberFormat="1" applyFont="1" applyFill="1" applyBorder="1" applyAlignment="1">
      <alignment horizontal="center"/>
    </xf>
    <xf numFmtId="0" fontId="5" fillId="2" borderId="2" xfId="0" applyFont="1" applyFill="1" applyBorder="1"/>
    <xf numFmtId="166" fontId="5" fillId="2" borderId="2" xfId="0" applyNumberFormat="1" applyFont="1" applyFill="1" applyBorder="1" applyAlignment="1" applyProtection="1">
      <alignment horizontal="center"/>
    </xf>
    <xf numFmtId="0" fontId="4" fillId="3" borderId="2" xfId="0" applyFont="1" applyFill="1" applyBorder="1" applyAlignment="1" applyProtection="1">
      <alignment horizontal="left"/>
    </xf>
    <xf numFmtId="0" fontId="6" fillId="8" borderId="2" xfId="0" applyFont="1" applyFill="1" applyBorder="1" applyAlignment="1">
      <alignment horizontal="center" vertical="center" wrapText="1"/>
    </xf>
    <xf numFmtId="0" fontId="12" fillId="2" borderId="3" xfId="0" applyFont="1" applyFill="1" applyBorder="1" applyAlignment="1" applyProtection="1">
      <alignment horizontal="left" vertical="center"/>
    </xf>
    <xf numFmtId="2" fontId="12" fillId="2" borderId="2" xfId="0" applyNumberFormat="1" applyFont="1" applyFill="1" applyBorder="1" applyAlignment="1" applyProtection="1">
      <alignment horizontal="center" vertical="center"/>
    </xf>
    <xf numFmtId="164" fontId="5" fillId="2" borderId="2" xfId="0" applyNumberFormat="1" applyFont="1" applyFill="1" applyBorder="1" applyAlignment="1" applyProtection="1">
      <alignment horizontal="center"/>
    </xf>
    <xf numFmtId="0" fontId="15" fillId="2" borderId="0" xfId="0" applyFont="1" applyFill="1" applyAlignment="1" applyProtection="1">
      <alignment horizontal="center"/>
    </xf>
    <xf numFmtId="17" fontId="15" fillId="2" borderId="0" xfId="0" quotePrefix="1" applyNumberFormat="1" applyFont="1" applyFill="1" applyAlignment="1" applyProtection="1">
      <alignment horizontal="center"/>
    </xf>
    <xf numFmtId="0" fontId="1" fillId="2" borderId="0" xfId="0" applyFont="1" applyFill="1" applyAlignment="1" applyProtection="1">
      <alignment horizontal="center" vertical="center" wrapText="1"/>
    </xf>
    <xf numFmtId="49" fontId="3" fillId="2" borderId="0" xfId="0" quotePrefix="1" applyNumberFormat="1" applyFont="1" applyFill="1" applyAlignment="1" applyProtection="1">
      <alignment horizontal="center"/>
    </xf>
    <xf numFmtId="0" fontId="4" fillId="3" borderId="3" xfId="0" applyFont="1" applyFill="1" applyBorder="1" applyAlignment="1" applyProtection="1">
      <alignment horizontal="center"/>
    </xf>
    <xf numFmtId="0" fontId="4" fillId="3" borderId="5" xfId="0" applyFont="1" applyFill="1" applyBorder="1" applyAlignment="1" applyProtection="1">
      <alignment horizontal="center"/>
    </xf>
    <xf numFmtId="0" fontId="4" fillId="3" borderId="2" xfId="0" applyFont="1" applyFill="1" applyBorder="1" applyAlignment="1" applyProtection="1">
      <alignment horizontal="left"/>
    </xf>
    <xf numFmtId="0" fontId="0" fillId="2" borderId="1" xfId="0" applyFill="1" applyBorder="1" applyAlignment="1" applyProtection="1">
      <alignment horizontal="left" vertical="center" wrapText="1"/>
    </xf>
    <xf numFmtId="0" fontId="0" fillId="2" borderId="13"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5" fillId="3" borderId="6" xfId="0" applyFont="1" applyFill="1" applyBorder="1" applyAlignment="1" applyProtection="1">
      <alignment horizontal="center"/>
    </xf>
    <xf numFmtId="0" fontId="5" fillId="3" borderId="7" xfId="0" applyFont="1" applyFill="1" applyBorder="1" applyAlignment="1" applyProtection="1">
      <alignment horizontal="center"/>
    </xf>
    <xf numFmtId="0" fontId="5" fillId="3" borderId="8" xfId="0" applyFont="1" applyFill="1" applyBorder="1" applyAlignment="1" applyProtection="1">
      <alignment horizontal="center"/>
    </xf>
    <xf numFmtId="0" fontId="5" fillId="3" borderId="9" xfId="0" applyFont="1" applyFill="1" applyBorder="1" applyAlignment="1" applyProtection="1">
      <alignment horizontal="center"/>
    </xf>
    <xf numFmtId="0" fontId="5" fillId="3" borderId="10" xfId="0" applyFont="1" applyFill="1" applyBorder="1" applyAlignment="1" applyProtection="1">
      <alignment horizontal="center"/>
    </xf>
    <xf numFmtId="0" fontId="5" fillId="3" borderId="11" xfId="0" applyFont="1" applyFill="1" applyBorder="1" applyAlignment="1" applyProtection="1">
      <alignment horizontal="center"/>
    </xf>
    <xf numFmtId="0" fontId="6" fillId="4" borderId="3" xfId="0" applyFont="1" applyFill="1" applyBorder="1" applyAlignment="1" applyProtection="1">
      <alignment horizontal="center"/>
    </xf>
    <xf numFmtId="0" fontId="6" fillId="4" borderId="4" xfId="0" applyFont="1" applyFill="1" applyBorder="1" applyAlignment="1" applyProtection="1">
      <alignment horizontal="center"/>
    </xf>
    <xf numFmtId="0" fontId="6" fillId="5" borderId="3" xfId="0" applyFont="1" applyFill="1" applyBorder="1" applyAlignment="1" applyProtection="1">
      <alignment horizontal="center"/>
    </xf>
    <xf numFmtId="0" fontId="6" fillId="5" borderId="4" xfId="0" applyFont="1" applyFill="1" applyBorder="1" applyAlignment="1" applyProtection="1">
      <alignment horizontal="center"/>
    </xf>
    <xf numFmtId="0" fontId="6" fillId="5" borderId="5" xfId="0" applyFont="1" applyFill="1" applyBorder="1" applyAlignment="1" applyProtection="1">
      <alignment horizontal="center"/>
    </xf>
    <xf numFmtId="0" fontId="6" fillId="8" borderId="2" xfId="0" applyFont="1" applyFill="1" applyBorder="1" applyAlignment="1">
      <alignment horizontal="center"/>
    </xf>
    <xf numFmtId="0" fontId="6" fillId="6" borderId="3" xfId="0" applyFont="1" applyFill="1" applyBorder="1" applyAlignment="1" applyProtection="1">
      <alignment horizontal="center"/>
    </xf>
    <xf numFmtId="0" fontId="6" fillId="6" borderId="4" xfId="0" applyFont="1" applyFill="1" applyBorder="1" applyAlignment="1" applyProtection="1">
      <alignment horizontal="center"/>
    </xf>
    <xf numFmtId="0" fontId="6" fillId="6" borderId="5" xfId="0" applyFont="1" applyFill="1" applyBorder="1" applyAlignment="1" applyProtection="1">
      <alignment horizontal="center"/>
    </xf>
    <xf numFmtId="165" fontId="6" fillId="8" borderId="2" xfId="0" applyNumberFormat="1" applyFont="1" applyFill="1" applyBorder="1" applyAlignment="1">
      <alignment horizontal="center" vertical="center" wrapText="1"/>
    </xf>
    <xf numFmtId="165" fontId="6" fillId="8" borderId="2" xfId="0" applyNumberFormat="1" applyFont="1" applyFill="1" applyBorder="1" applyAlignment="1">
      <alignment horizontal="center" vertical="center"/>
    </xf>
    <xf numFmtId="0" fontId="6" fillId="8" borderId="2" xfId="0" applyFont="1" applyFill="1" applyBorder="1" applyAlignment="1">
      <alignment horizontal="center" vertical="center" wrapText="1"/>
    </xf>
    <xf numFmtId="0" fontId="5" fillId="3" borderId="6" xfId="0" applyFont="1" applyFill="1" applyBorder="1" applyAlignment="1">
      <alignment horizontal="center"/>
    </xf>
    <xf numFmtId="0" fontId="5" fillId="3" borderId="7" xfId="0" applyFont="1" applyFill="1" applyBorder="1" applyAlignment="1">
      <alignment horizontal="center"/>
    </xf>
    <xf numFmtId="0" fontId="5" fillId="3" borderId="8" xfId="0" applyFont="1" applyFill="1" applyBorder="1" applyAlignment="1">
      <alignment horizontal="center"/>
    </xf>
    <xf numFmtId="0" fontId="5" fillId="3" borderId="9" xfId="0" applyFont="1" applyFill="1" applyBorder="1" applyAlignment="1">
      <alignment horizont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6" fillId="4" borderId="3" xfId="0" applyFont="1" applyFill="1" applyBorder="1" applyAlignment="1">
      <alignment horizontal="center"/>
    </xf>
    <xf numFmtId="0" fontId="6" fillId="4" borderId="4" xfId="0" applyFont="1" applyFill="1" applyBorder="1" applyAlignment="1">
      <alignment horizontal="center"/>
    </xf>
    <xf numFmtId="0" fontId="6" fillId="4" borderId="5" xfId="0" applyFont="1" applyFill="1" applyBorder="1" applyAlignment="1">
      <alignment horizontal="center"/>
    </xf>
    <xf numFmtId="0" fontId="6" fillId="5" borderId="3" xfId="0" applyFont="1" applyFill="1" applyBorder="1" applyAlignment="1">
      <alignment horizontal="center"/>
    </xf>
    <xf numFmtId="0" fontId="6" fillId="5" borderId="4" xfId="0" applyFont="1" applyFill="1" applyBorder="1" applyAlignment="1">
      <alignment horizontal="center"/>
    </xf>
    <xf numFmtId="0" fontId="6" fillId="5" borderId="5" xfId="0" applyFont="1" applyFill="1" applyBorder="1" applyAlignment="1">
      <alignment horizont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165" fontId="6" fillId="4" borderId="3" xfId="0" applyNumberFormat="1" applyFont="1" applyFill="1" applyBorder="1" applyAlignment="1">
      <alignment horizontal="center" vertical="center" wrapText="1"/>
    </xf>
    <xf numFmtId="165" fontId="6" fillId="4" borderId="4" xfId="0" applyNumberFormat="1" applyFont="1" applyFill="1" applyBorder="1" applyAlignment="1">
      <alignment horizontal="center" vertical="center" wrapText="1"/>
    </xf>
    <xf numFmtId="165" fontId="6" fillId="4" borderId="5" xfId="0" applyNumberFormat="1"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cellXfs>
  <cellStyles count="1">
    <cellStyle name="Normal" xfId="0" builtinId="0"/>
  </cellStyles>
  <dxfs count="62">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auto="1"/>
      </font>
      <fill>
        <patternFill>
          <bgColor theme="7" tint="0.59996337778862885"/>
        </patternFill>
      </fill>
    </dxf>
    <dxf>
      <numFmt numFmtId="164" formatCode="0.0"/>
    </dxf>
    <dxf>
      <numFmt numFmtId="165" formatCode="0.0E+00"/>
    </dxf>
    <dxf>
      <numFmt numFmtId="3" formatCode="#,##0"/>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numFmt numFmtId="1" formatCode="0"/>
    </dxf>
    <dxf>
      <numFmt numFmtId="165" formatCode="0.0E+00"/>
    </dxf>
    <dxf>
      <numFmt numFmtId="1" formatCode="0"/>
    </dxf>
    <dxf>
      <numFmt numFmtId="2" formatCode="0.00"/>
    </dxf>
    <dxf>
      <numFmt numFmtId="164" formatCode="0.0"/>
    </dxf>
    <dxf>
      <numFmt numFmtId="164" formatCode="0.0"/>
    </dxf>
    <dxf>
      <numFmt numFmtId="2" formatCode="0.00"/>
    </dxf>
    <dxf>
      <numFmt numFmtId="165" formatCode="0.0E+00"/>
    </dxf>
    <dxf>
      <numFmt numFmtId="165" formatCode="0.0E+00"/>
    </dxf>
    <dxf>
      <numFmt numFmtId="164" formatCode="0.0"/>
    </dxf>
    <dxf>
      <numFmt numFmtId="2" formatCode="0.00"/>
    </dxf>
    <dxf>
      <numFmt numFmtId="165" formatCode="0.0E+00"/>
    </dxf>
    <dxf>
      <numFmt numFmtId="165" formatCode="0.0E+00"/>
    </dxf>
    <dxf>
      <numFmt numFmtId="165" formatCode="0.0E+00"/>
    </dxf>
    <dxf>
      <numFmt numFmtId="1" formatCode="0"/>
    </dxf>
    <dxf>
      <numFmt numFmtId="2" formatCode="0.00"/>
    </dxf>
    <dxf>
      <numFmt numFmtId="164" formatCode="0.0"/>
    </dxf>
    <dxf>
      <numFmt numFmtId="1" formatCode="0"/>
    </dxf>
    <dxf>
      <numFmt numFmtId="164" formatCode="0.0"/>
    </dxf>
    <dxf>
      <numFmt numFmtId="164" formatCode="0.0"/>
    </dxf>
    <dxf>
      <numFmt numFmtId="2" formatCode="0.00"/>
    </dxf>
    <dxf>
      <numFmt numFmtId="165" formatCode="0.0E+00"/>
    </dxf>
    <dxf>
      <numFmt numFmtId="165" formatCode="0.0E+00"/>
    </dxf>
    <dxf>
      <numFmt numFmtId="1" formatCode="0"/>
    </dxf>
    <dxf>
      <numFmt numFmtId="165" formatCode="0.0E+00"/>
    </dxf>
    <dxf>
      <numFmt numFmtId="1" formatCode="0"/>
    </dxf>
    <dxf>
      <numFmt numFmtId="2" formatCode="0.00"/>
    </dxf>
    <dxf>
      <numFmt numFmtId="165" formatCode="0.0E+00"/>
    </dxf>
    <dxf>
      <numFmt numFmtId="2" formatCode="0.00"/>
    </dxf>
    <dxf>
      <numFmt numFmtId="164" formatCode="0.0"/>
    </dxf>
    <dxf>
      <numFmt numFmtId="1" formatCode="0"/>
    </dxf>
    <dxf>
      <numFmt numFmtId="164" formatCode="0.0"/>
    </dxf>
    <dxf>
      <numFmt numFmtId="1" formatCode="0"/>
    </dxf>
    <dxf>
      <numFmt numFmtId="2" formatCode="0.00"/>
    </dxf>
    <dxf>
      <numFmt numFmtId="165" formatCode="0.0E+00"/>
    </dxf>
    <dxf>
      <numFmt numFmtId="165" formatCode="0.0E+00"/>
    </dxf>
    <dxf>
      <numFmt numFmtId="1" formatCode="0"/>
    </dxf>
    <dxf>
      <numFmt numFmtId="2" formatCode="0.00"/>
    </dxf>
    <dxf>
      <numFmt numFmtId="164" formatCode="0.0"/>
    </dxf>
    <dxf>
      <numFmt numFmtId="1" formatCode="0"/>
    </dxf>
    <dxf>
      <numFmt numFmtId="164" formatCode="0.0"/>
    </dxf>
    <dxf>
      <numFmt numFmtId="2" formatCode="0.00"/>
    </dxf>
    <dxf>
      <numFmt numFmtId="165" formatCode="0.0E+00"/>
    </dxf>
    <dxf>
      <numFmt numFmtId="165" formatCode="0.0E+00"/>
    </dxf>
    <dxf>
      <numFmt numFmtId="165" formatCode="0.0E+00"/>
    </dxf>
    <dxf>
      <numFmt numFmtId="165" formatCode="0.0E+00"/>
    </dxf>
    <dxf>
      <numFmt numFmtId="2" formatCode="0.00"/>
    </dxf>
    <dxf>
      <numFmt numFmtId="164" formatCode="0.0"/>
    </dxf>
    <dxf>
      <numFmt numFmtId="1" formatCode="0"/>
    </dxf>
    <dxf>
      <numFmt numFmtId="168" formatCode="0;0;"/>
    </dxf>
    <dxf>
      <numFmt numFmtId="165" formatCode="0.0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549275</xdr:colOff>
      <xdr:row>5</xdr:row>
      <xdr:rowOff>146050</xdr:rowOff>
    </xdr:from>
    <xdr:to>
      <xdr:col>4</xdr:col>
      <xdr:colOff>787156</xdr:colOff>
      <xdr:row>11</xdr:row>
      <xdr:rowOff>58421</xdr:rowOff>
    </xdr:to>
    <xdr:pic>
      <xdr:nvPicPr>
        <xdr:cNvPr id="2" name="Picture 1">
          <a:extLst>
            <a:ext uri="{FF2B5EF4-FFF2-40B4-BE49-F238E27FC236}">
              <a16:creationId xmlns:a16="http://schemas.microsoft.com/office/drawing/2014/main" id="{BE2FFBD0-7451-4145-8817-24145D32EBBC}"/>
            </a:ext>
          </a:extLst>
        </xdr:cNvPr>
        <xdr:cNvPicPr>
          <a:picLocks noChangeAspect="1"/>
        </xdr:cNvPicPr>
      </xdr:nvPicPr>
      <xdr:blipFill>
        <a:blip xmlns:r="http://schemas.openxmlformats.org/officeDocument/2006/relationships" r:embed="rId1"/>
        <a:stretch>
          <a:fillRect/>
        </a:stretch>
      </xdr:blipFill>
      <xdr:spPr>
        <a:xfrm>
          <a:off x="1489075" y="1435100"/>
          <a:ext cx="2628656" cy="28841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515470</xdr:colOff>
      <xdr:row>1</xdr:row>
      <xdr:rowOff>89647</xdr:rowOff>
    </xdr:from>
    <xdr:to>
      <xdr:col>4</xdr:col>
      <xdr:colOff>997323</xdr:colOff>
      <xdr:row>14</xdr:row>
      <xdr:rowOff>58703</xdr:rowOff>
    </xdr:to>
    <xdr:pic>
      <xdr:nvPicPr>
        <xdr:cNvPr id="2" name="Picture 1">
          <a:extLst>
            <a:ext uri="{FF2B5EF4-FFF2-40B4-BE49-F238E27FC236}">
              <a16:creationId xmlns:a16="http://schemas.microsoft.com/office/drawing/2014/main" id="{CEB5559D-0966-1605-E8D7-B964B3D89E8B}"/>
            </a:ext>
          </a:extLst>
        </xdr:cNvPr>
        <xdr:cNvPicPr>
          <a:picLocks noChangeAspect="1"/>
        </xdr:cNvPicPr>
      </xdr:nvPicPr>
      <xdr:blipFill>
        <a:blip xmlns:r="http://schemas.openxmlformats.org/officeDocument/2006/relationships" r:embed="rId1"/>
        <a:stretch>
          <a:fillRect/>
        </a:stretch>
      </xdr:blipFill>
      <xdr:spPr>
        <a:xfrm>
          <a:off x="5300382" y="324971"/>
          <a:ext cx="6869206" cy="47091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usepa.sharepoint.com/sites/ocspp_Work/wpc/TSCA%20Scoping%20Next%2020%20HPS%20Review/Phthalates/DIDP%20&amp;%20DINP%20(MRRE)/DINP%20(MRRE)/RE%20Documents/Supplemental%20Files%20for%20DINP/DINP%20.%20Draft%20Occupational%20Risk%20Calculator%20.%20Locked%20for%20Release%20to%20Docket%20.%20August%2021%202024.xlsx" TargetMode="External"/><Relationship Id="rId2" Type="http://schemas.microsoft.com/office/2019/04/relationships/externalLinkLongPath" Target="/sites/ocspp_Work/wpc/TSCA%20Scoping%20Next%2020%20HPS%20Review/Phthalates/DIDP%20&amp;%20DINP%20(MRRE)/DINP%20(MRRE)/RE%20Documents/Supplemental%20Files%20for%20DINP/DINP%20.%20Draft%20Occupational%20Risk%20Calculator%20.%20Locked%20for%20Release%20to%20Docket%20.%20August%2021%202024.xlsx?C0DDAFA1" TargetMode="External"/><Relationship Id="rId1" Type="http://schemas.openxmlformats.org/officeDocument/2006/relationships/externalLinkPath" Target="file:///\\C0DDAFA1\DINP%20.%20Draft%20Occupational%20Risk%20Calculator%20.%20Locked%20for%20Release%20to%20Docket%20.%20August%2021%202024.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usepa.sharepoint.com/sites/ocspp_Work/wpc/TSCA%20Scoping%20Next%2020%20HPS%20Review/Phthalates/DCHP/RE%20Documents/Supplemental%20Files%20for%20DCHP/DCHP%20.%20Draft%20Occupational%20Risk%20Calculator%20.%2010-25-24.xlsx" TargetMode="External"/><Relationship Id="rId1" Type="http://schemas.openxmlformats.org/officeDocument/2006/relationships/externalLinkPath" Target="DCHP%20.%20Draft%20Occupational%20Risk%20Calculator%20.%2010-2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Read Me"/>
      <sheetName val="Calculation Summary"/>
      <sheetName val="Dashboard"/>
      <sheetName val="RR"/>
      <sheetName val="Aggregate RR"/>
      <sheetName val="Inhalation Exposure"/>
      <sheetName val="Dermal Exposure"/>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Page"/>
      <sheetName val="Table of Contents"/>
      <sheetName val="Calculation Summary"/>
      <sheetName val="Dashboard"/>
      <sheetName val="RR"/>
      <sheetName val="Aggregate RR"/>
      <sheetName val="Inhalation Exposure"/>
      <sheetName val="Dermal Exposure"/>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E6DC0-6182-4C3D-B71E-CE4EBF41296E}">
  <sheetPr codeName="Sheet1"/>
  <dimension ref="B1:F18"/>
  <sheetViews>
    <sheetView tabSelected="1" workbookViewId="0"/>
  </sheetViews>
  <sheetFormatPr defaultColWidth="9.1796875" defaultRowHeight="14" x14ac:dyDescent="0.3"/>
  <cols>
    <col min="1" max="1" width="13.453125" style="18" customWidth="1"/>
    <col min="2" max="2" width="11.54296875" style="18" customWidth="1"/>
    <col min="3" max="3" width="10.81640625" style="18" customWidth="1"/>
    <col min="4" max="4" width="11.453125" style="18" customWidth="1"/>
    <col min="5" max="5" width="11.81640625" style="18" customWidth="1"/>
    <col min="6" max="16384" width="9.1796875" style="18"/>
  </cols>
  <sheetData>
    <row r="1" spans="2:6" ht="15.5" x14ac:dyDescent="0.35">
      <c r="B1" s="89"/>
      <c r="C1" s="89"/>
      <c r="D1" s="89"/>
      <c r="E1" s="89"/>
      <c r="F1" s="89"/>
    </row>
    <row r="2" spans="2:6" ht="15.5" x14ac:dyDescent="0.35">
      <c r="C2" s="90"/>
      <c r="D2" s="90"/>
      <c r="E2" s="90"/>
    </row>
    <row r="3" spans="2:6" ht="36.75" customHeight="1" x14ac:dyDescent="0.3">
      <c r="B3" s="91" t="s">
        <v>0</v>
      </c>
      <c r="C3" s="91"/>
      <c r="D3" s="91"/>
      <c r="E3" s="91"/>
      <c r="F3" s="91"/>
    </row>
    <row r="4" spans="2:6" ht="20.149999999999999" customHeight="1" x14ac:dyDescent="0.3">
      <c r="B4" s="91"/>
      <c r="C4" s="91"/>
      <c r="D4" s="91"/>
      <c r="E4" s="91"/>
      <c r="F4" s="91"/>
    </row>
    <row r="6" spans="2:6" ht="148.5" customHeight="1" x14ac:dyDescent="0.3"/>
    <row r="7" spans="2:6" ht="20" x14ac:dyDescent="0.3">
      <c r="B7" s="91"/>
      <c r="C7" s="91"/>
      <c r="D7" s="91"/>
      <c r="E7" s="91"/>
      <c r="F7" s="91"/>
    </row>
    <row r="9" spans="2:6" ht="20.149999999999999" customHeight="1" x14ac:dyDescent="0.3">
      <c r="B9" s="91"/>
      <c r="C9" s="91"/>
      <c r="D9" s="91"/>
      <c r="E9" s="91"/>
      <c r="F9" s="91"/>
    </row>
    <row r="11" spans="2:6" ht="17.5" x14ac:dyDescent="0.35">
      <c r="B11" s="92"/>
      <c r="C11" s="92"/>
      <c r="D11" s="92"/>
      <c r="E11" s="92"/>
      <c r="F11" s="92"/>
    </row>
    <row r="16" spans="2:6" ht="20" x14ac:dyDescent="0.3">
      <c r="B16" s="91" t="s">
        <v>1</v>
      </c>
      <c r="C16" s="91"/>
      <c r="D16" s="91"/>
      <c r="E16" s="91"/>
      <c r="F16" s="91"/>
    </row>
    <row r="18" spans="2:6" ht="17.5" x14ac:dyDescent="0.35">
      <c r="B18" s="92" t="s">
        <v>2</v>
      </c>
      <c r="C18" s="92"/>
      <c r="D18" s="92"/>
      <c r="E18" s="92"/>
      <c r="F18" s="92"/>
    </row>
  </sheetData>
  <sheetProtection algorithmName="SHA-512" hashValue="kZ2P6IAvCD1vHK3aQUP8jlRkNTGC1oB86jwqw2hzGMR48PM50JjRpzfYsdGApLUQJGO1UIopNLVswJfVwTyx4w==" saltValue="hQQQGm/VkR5eUhBVATe0Ow==" spinCount="100000" sheet="1" objects="1" scenarios="1" formatCells="0" formatColumns="0" formatRows="0" sort="0" autoFilter="0"/>
  <mergeCells count="8">
    <mergeCell ref="B1:F1"/>
    <mergeCell ref="C2:E2"/>
    <mergeCell ref="B16:F16"/>
    <mergeCell ref="B18:F18"/>
    <mergeCell ref="B3:F4"/>
    <mergeCell ref="B7:F7"/>
    <mergeCell ref="B9:F9"/>
    <mergeCell ref="B11:F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73A3-BDA4-43B7-93AF-8BA5BEDD92E0}">
  <sheetPr codeName="Sheet2"/>
  <dimension ref="A2:B5"/>
  <sheetViews>
    <sheetView zoomScale="115" zoomScaleNormal="115" workbookViewId="0"/>
  </sheetViews>
  <sheetFormatPr defaultColWidth="9.1796875" defaultRowHeight="14.5" x14ac:dyDescent="0.35"/>
  <cols>
    <col min="1" max="1" width="20.54296875" style="20" customWidth="1"/>
    <col min="2" max="2" width="126" style="20" customWidth="1"/>
    <col min="3" max="16384" width="9.1796875" style="20"/>
  </cols>
  <sheetData>
    <row r="2" spans="1:2" x14ac:dyDescent="0.35">
      <c r="A2" s="19" t="s">
        <v>3</v>
      </c>
      <c r="B2" s="19" t="s">
        <v>4</v>
      </c>
    </row>
    <row r="3" spans="1:2" x14ac:dyDescent="0.35">
      <c r="A3" s="21" t="s">
        <v>5</v>
      </c>
      <c r="B3" s="21" t="s">
        <v>6</v>
      </c>
    </row>
    <row r="4" spans="1:2" ht="78" customHeight="1" x14ac:dyDescent="0.35">
      <c r="A4" s="21" t="s">
        <v>7</v>
      </c>
      <c r="B4" s="21" t="s">
        <v>8</v>
      </c>
    </row>
    <row r="5" spans="1:2" ht="77.25" customHeight="1" x14ac:dyDescent="0.35">
      <c r="A5" s="21" t="s">
        <v>9</v>
      </c>
      <c r="B5" s="21" t="s">
        <v>10</v>
      </c>
    </row>
  </sheetData>
  <sheetProtection algorithmName="SHA-512" hashValue="2PfIVtWQCmYf1pIF9gtN3cUp/TY+fn+cvqhShEiUnLL86BbjLZ8HdmRYTIZComqAV3cmis7Y9DwpS+9T3xCJWg==" saltValue="Pjy3kfP5sOfyYRX6RKWUmQ==" spinCount="100000" sheet="1" objects="1" scenarios="1" formatCells="0" formatColumns="0" formatRows="0" sort="0" autoFilter="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CA96F-0C0A-4981-836C-17C6F3E67D81}">
  <sheetPr codeName="Sheet3">
    <pageSetUpPr fitToPage="1"/>
  </sheetPr>
  <dimension ref="A1:E21"/>
  <sheetViews>
    <sheetView zoomScaleNormal="100" workbookViewId="0">
      <selection activeCell="C5" sqref="C5"/>
    </sheetView>
  </sheetViews>
  <sheetFormatPr defaultColWidth="9.1796875" defaultRowHeight="14.5" x14ac:dyDescent="0.35"/>
  <cols>
    <col min="1" max="1" width="29.453125" style="20" customWidth="1"/>
    <col min="2" max="2" width="42.26953125" style="20" customWidth="1"/>
    <col min="3" max="3" width="21.453125" style="23" customWidth="1"/>
    <col min="4" max="4" width="74.26953125" style="20" customWidth="1"/>
    <col min="5" max="5" width="92.81640625" style="20" customWidth="1"/>
    <col min="6" max="16384" width="9.1796875" style="20"/>
  </cols>
  <sheetData>
    <row r="1" spans="1:5" ht="18.5" x14ac:dyDescent="0.45">
      <c r="A1" s="22" t="s">
        <v>11</v>
      </c>
    </row>
    <row r="3" spans="1:5" ht="29" x14ac:dyDescent="0.35">
      <c r="A3" s="24" t="s">
        <v>12</v>
      </c>
      <c r="B3" s="25" t="s">
        <v>4</v>
      </c>
    </row>
    <row r="4" spans="1:5" s="29" customFormat="1" ht="87" x14ac:dyDescent="0.35">
      <c r="A4" s="26" t="s">
        <v>13</v>
      </c>
      <c r="B4" s="27" t="s">
        <v>14</v>
      </c>
      <c r="C4" s="28"/>
    </row>
    <row r="5" spans="1:5" s="29" customFormat="1" ht="72.5" x14ac:dyDescent="0.35">
      <c r="A5" s="26" t="s">
        <v>15</v>
      </c>
      <c r="B5" s="27" t="s">
        <v>16</v>
      </c>
      <c r="C5" s="28"/>
    </row>
    <row r="6" spans="1:5" ht="28.5" customHeight="1" x14ac:dyDescent="0.35"/>
    <row r="7" spans="1:5" x14ac:dyDescent="0.35">
      <c r="A7" s="93" t="s">
        <v>17</v>
      </c>
      <c r="B7" s="94"/>
    </row>
    <row r="8" spans="1:5" x14ac:dyDescent="0.35">
      <c r="A8" s="30" t="s">
        <v>18</v>
      </c>
      <c r="B8" s="84" t="s">
        <v>19</v>
      </c>
    </row>
    <row r="9" spans="1:5" x14ac:dyDescent="0.35">
      <c r="A9" s="31" t="s">
        <v>20</v>
      </c>
      <c r="B9" s="32">
        <v>1</v>
      </c>
    </row>
    <row r="10" spans="1:5" x14ac:dyDescent="0.35">
      <c r="A10" s="31" t="s">
        <v>21</v>
      </c>
      <c r="B10" s="32">
        <v>0.83</v>
      </c>
    </row>
    <row r="11" spans="1:5" x14ac:dyDescent="0.35">
      <c r="A11" s="31" t="s">
        <v>22</v>
      </c>
      <c r="B11" s="32">
        <v>0.53</v>
      </c>
    </row>
    <row r="12" spans="1:5" x14ac:dyDescent="0.35">
      <c r="A12" s="31" t="s">
        <v>23</v>
      </c>
      <c r="B12" s="32">
        <v>0.52</v>
      </c>
    </row>
    <row r="13" spans="1:5" x14ac:dyDescent="0.35">
      <c r="A13" s="31" t="s">
        <v>24</v>
      </c>
      <c r="B13" s="32">
        <v>1.66</v>
      </c>
    </row>
    <row r="14" spans="1:5" x14ac:dyDescent="0.35">
      <c r="A14" s="31" t="s">
        <v>25</v>
      </c>
      <c r="B14" s="32">
        <v>0.21</v>
      </c>
    </row>
    <row r="16" spans="1:5" x14ac:dyDescent="0.35">
      <c r="A16" s="95" t="s">
        <v>26</v>
      </c>
      <c r="B16" s="95"/>
      <c r="C16" s="95"/>
      <c r="D16" s="95"/>
      <c r="E16" s="95"/>
    </row>
    <row r="17" spans="1:5" ht="41.25" customHeight="1" x14ac:dyDescent="0.35">
      <c r="A17" s="25" t="s">
        <v>27</v>
      </c>
      <c r="B17" s="25" t="s">
        <v>28</v>
      </c>
      <c r="C17" s="33" t="s">
        <v>29</v>
      </c>
      <c r="D17" s="25" t="s">
        <v>30</v>
      </c>
      <c r="E17" s="25" t="s">
        <v>31</v>
      </c>
    </row>
    <row r="18" spans="1:5" ht="29" x14ac:dyDescent="0.35">
      <c r="A18" s="34" t="s">
        <v>32</v>
      </c>
      <c r="B18" s="26" t="s">
        <v>33</v>
      </c>
      <c r="C18" s="35">
        <v>5.16</v>
      </c>
      <c r="D18" s="27" t="s">
        <v>34</v>
      </c>
      <c r="E18" s="96" t="s">
        <v>35</v>
      </c>
    </row>
    <row r="19" spans="1:5" x14ac:dyDescent="0.35">
      <c r="A19" s="31" t="s">
        <v>36</v>
      </c>
      <c r="B19" s="26" t="s">
        <v>33</v>
      </c>
      <c r="C19" s="35">
        <v>10.8</v>
      </c>
      <c r="D19" s="27" t="s">
        <v>37</v>
      </c>
      <c r="E19" s="97"/>
    </row>
    <row r="20" spans="1:5" x14ac:dyDescent="0.35">
      <c r="A20" s="31" t="s">
        <v>38</v>
      </c>
      <c r="B20" s="26" t="s">
        <v>33</v>
      </c>
      <c r="C20" s="35">
        <v>7.35</v>
      </c>
      <c r="D20" s="27" t="s">
        <v>39</v>
      </c>
      <c r="E20" s="97"/>
    </row>
    <row r="21" spans="1:5" x14ac:dyDescent="0.35">
      <c r="A21" s="31" t="s">
        <v>40</v>
      </c>
      <c r="B21" s="26" t="s">
        <v>33</v>
      </c>
      <c r="C21" s="35">
        <v>4.3600000000000003</v>
      </c>
      <c r="D21" s="27" t="s">
        <v>41</v>
      </c>
      <c r="E21" s="98"/>
    </row>
  </sheetData>
  <sheetProtection algorithmName="SHA-512" hashValue="w2w1VkjdqIVNB8v6O20e5zdO57mwE9sQ6ufK/yCDp99tMsV6NfFN37PcNuFHuhQpz/C8CV883ZhA+jDDmO0L/Q==" saltValue="Pvm2EujEMgAI6E53fRsabg==" spinCount="100000" sheet="1" objects="1" scenarios="1" formatCells="0" formatColumns="0" formatRows="0" sort="0" autoFilter="0"/>
  <mergeCells count="3">
    <mergeCell ref="A7:B7"/>
    <mergeCell ref="A16:E16"/>
    <mergeCell ref="E18:E21"/>
  </mergeCells>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7F534-0021-495F-8247-C62649A36BE9}">
  <sheetPr codeName="Sheet4"/>
  <dimension ref="A1:CR54"/>
  <sheetViews>
    <sheetView zoomScale="85" zoomScaleNormal="85" workbookViewId="0">
      <pane ySplit="4" topLeftCell="A5" activePane="bottomLeft" state="frozen"/>
      <selection pane="bottomLeft" activeCell="E30" sqref="E30"/>
    </sheetView>
  </sheetViews>
  <sheetFormatPr defaultColWidth="9.1796875" defaultRowHeight="13" x14ac:dyDescent="0.3"/>
  <cols>
    <col min="1" max="1" width="2.453125" style="36" customWidth="1"/>
    <col min="2" max="2" width="72.453125" style="36" bestFit="1" customWidth="1"/>
    <col min="3" max="3" width="23.1796875" style="36" bestFit="1" customWidth="1"/>
    <col min="4" max="4" width="10.453125" style="38" customWidth="1"/>
    <col min="5" max="10" width="12.26953125" style="39" customWidth="1"/>
    <col min="11" max="11" width="10.7265625" style="39" customWidth="1"/>
    <col min="12" max="12" width="10.7265625" style="39" hidden="1" customWidth="1"/>
    <col min="13" max="13" width="15.7265625" style="39" customWidth="1"/>
    <col min="14" max="14" width="16.1796875" style="39" customWidth="1"/>
    <col min="15" max="15" width="16.7265625" style="39" customWidth="1"/>
    <col min="16" max="16" width="9.1796875" style="39" customWidth="1"/>
    <col min="17" max="17" width="27.26953125" style="39" customWidth="1"/>
    <col min="18" max="22" width="29.26953125" style="39" customWidth="1"/>
    <col min="23" max="23" width="31.453125" style="39" customWidth="1"/>
    <col min="24" max="24" width="31.453125" style="39" hidden="1" customWidth="1"/>
    <col min="25" max="25" width="48.1796875" style="39" customWidth="1"/>
    <col min="26" max="33" width="20.7265625" style="39" hidden="1" customWidth="1"/>
    <col min="34" max="34" width="22.1796875" style="39" hidden="1" customWidth="1"/>
    <col min="35" max="35" width="23.7265625" style="39" hidden="1" customWidth="1"/>
    <col min="36" max="40" width="16" style="39" customWidth="1"/>
    <col min="41" max="42" width="16" style="39" hidden="1" customWidth="1"/>
    <col min="43" max="47" width="20.7265625" style="39" hidden="1" customWidth="1"/>
    <col min="48" max="49" width="18" style="39" hidden="1" customWidth="1"/>
    <col min="50" max="50" width="17.81640625" style="39" hidden="1" customWidth="1"/>
    <col min="51" max="51" width="27" style="39" hidden="1" customWidth="1"/>
    <col min="52" max="52" width="18.453125" style="39" customWidth="1"/>
    <col min="53" max="53" width="14.7265625" style="36" customWidth="1"/>
    <col min="54" max="54" width="14.1796875" style="36" customWidth="1"/>
    <col min="55" max="55" width="14.453125" style="36" bestFit="1" customWidth="1"/>
    <col min="56" max="56" width="11.7265625" style="36" customWidth="1"/>
    <col min="57" max="57" width="15.81640625" style="36" hidden="1" customWidth="1"/>
    <col min="58" max="16384" width="9.1796875" style="36"/>
  </cols>
  <sheetData>
    <row r="1" spans="1:96" x14ac:dyDescent="0.3">
      <c r="B1" s="37"/>
    </row>
    <row r="2" spans="1:96" x14ac:dyDescent="0.3">
      <c r="B2" s="99"/>
      <c r="C2" s="100"/>
      <c r="D2" s="101"/>
      <c r="E2" s="105" t="s">
        <v>42</v>
      </c>
      <c r="F2" s="106"/>
      <c r="G2" s="106"/>
      <c r="H2" s="106"/>
      <c r="I2" s="106"/>
      <c r="J2" s="106"/>
      <c r="K2" s="106"/>
      <c r="L2" s="106"/>
      <c r="M2" s="106"/>
      <c r="N2" s="106"/>
      <c r="O2" s="106"/>
      <c r="P2" s="107" t="s">
        <v>43</v>
      </c>
      <c r="Q2" s="108"/>
      <c r="R2" s="108"/>
      <c r="S2" s="108"/>
      <c r="T2" s="108"/>
      <c r="U2" s="108"/>
      <c r="V2" s="108"/>
      <c r="W2" s="108"/>
      <c r="X2" s="108"/>
      <c r="Y2" s="109"/>
      <c r="Z2" s="111" t="s">
        <v>44</v>
      </c>
      <c r="AA2" s="112"/>
      <c r="AB2" s="112"/>
      <c r="AC2" s="112"/>
      <c r="AD2" s="112"/>
      <c r="AE2" s="112"/>
      <c r="AF2" s="112"/>
      <c r="AG2" s="112"/>
      <c r="AH2" s="112"/>
      <c r="AI2" s="112"/>
      <c r="AJ2" s="112"/>
      <c r="AK2" s="112"/>
      <c r="AL2" s="112"/>
      <c r="AM2" s="112"/>
      <c r="AN2" s="112"/>
      <c r="AO2" s="112"/>
      <c r="AP2" s="113"/>
      <c r="AQ2" s="110" t="s">
        <v>45</v>
      </c>
      <c r="AR2" s="110"/>
      <c r="AS2" s="110"/>
      <c r="AT2" s="110"/>
      <c r="AU2" s="110"/>
      <c r="AV2" s="110"/>
      <c r="AW2" s="110"/>
      <c r="AX2" s="110"/>
      <c r="AY2" s="110"/>
      <c r="AZ2" s="110"/>
      <c r="BA2" s="110"/>
      <c r="BB2" s="110"/>
      <c r="BC2" s="110"/>
      <c r="BD2" s="110"/>
      <c r="BE2" s="110"/>
    </row>
    <row r="3" spans="1:96" s="40" customFormat="1" ht="54.75" customHeight="1" x14ac:dyDescent="0.3">
      <c r="B3" s="102"/>
      <c r="C3" s="103"/>
      <c r="D3" s="104"/>
      <c r="E3" s="41" t="s">
        <v>46</v>
      </c>
      <c r="F3" s="41" t="s">
        <v>47</v>
      </c>
      <c r="G3" s="41" t="s">
        <v>48</v>
      </c>
      <c r="H3" s="41" t="s">
        <v>49</v>
      </c>
      <c r="I3" s="41" t="s">
        <v>50</v>
      </c>
      <c r="J3" s="41" t="s">
        <v>175</v>
      </c>
      <c r="K3" s="41" t="s">
        <v>51</v>
      </c>
      <c r="L3" s="41" t="s">
        <v>52</v>
      </c>
      <c r="M3" s="41" t="s">
        <v>53</v>
      </c>
      <c r="N3" s="41" t="s">
        <v>54</v>
      </c>
      <c r="O3" s="41" t="s">
        <v>55</v>
      </c>
      <c r="P3" s="42"/>
      <c r="Q3" s="43" t="s">
        <v>56</v>
      </c>
      <c r="R3" s="43" t="s">
        <v>57</v>
      </c>
      <c r="S3" s="43" t="s">
        <v>58</v>
      </c>
      <c r="T3" s="43" t="s">
        <v>59</v>
      </c>
      <c r="U3" s="43" t="s">
        <v>60</v>
      </c>
      <c r="V3" s="43" t="s">
        <v>176</v>
      </c>
      <c r="W3" s="43" t="s">
        <v>177</v>
      </c>
      <c r="X3" s="43" t="s">
        <v>178</v>
      </c>
      <c r="Y3" s="44" t="s">
        <v>61</v>
      </c>
      <c r="Z3" s="45" t="s">
        <v>62</v>
      </c>
      <c r="AA3" s="45" t="s">
        <v>63</v>
      </c>
      <c r="AB3" s="45" t="s">
        <v>64</v>
      </c>
      <c r="AC3" s="45" t="s">
        <v>65</v>
      </c>
      <c r="AD3" s="45" t="s">
        <v>66</v>
      </c>
      <c r="AE3" s="45" t="s">
        <v>180</v>
      </c>
      <c r="AF3" s="45" t="s">
        <v>67</v>
      </c>
      <c r="AG3" s="45" t="s">
        <v>68</v>
      </c>
      <c r="AH3" s="45" t="s">
        <v>69</v>
      </c>
      <c r="AI3" s="45" t="s">
        <v>70</v>
      </c>
      <c r="AJ3" s="45" t="s">
        <v>71</v>
      </c>
      <c r="AK3" s="45" t="s">
        <v>72</v>
      </c>
      <c r="AL3" s="45" t="s">
        <v>73</v>
      </c>
      <c r="AM3" s="45" t="s">
        <v>74</v>
      </c>
      <c r="AN3" s="45" t="s">
        <v>75</v>
      </c>
      <c r="AO3" s="45" t="s">
        <v>179</v>
      </c>
      <c r="AP3" s="45" t="s">
        <v>76</v>
      </c>
      <c r="AQ3" s="85" t="s">
        <v>77</v>
      </c>
      <c r="AR3" s="85" t="s">
        <v>78</v>
      </c>
      <c r="AS3" s="85" t="s">
        <v>79</v>
      </c>
      <c r="AT3" s="85" t="s">
        <v>80</v>
      </c>
      <c r="AU3" s="85" t="s">
        <v>81</v>
      </c>
      <c r="AV3" s="85" t="s">
        <v>82</v>
      </c>
      <c r="AW3" s="85" t="s">
        <v>83</v>
      </c>
      <c r="AX3" s="85" t="s">
        <v>84</v>
      </c>
      <c r="AY3" s="85" t="s">
        <v>69</v>
      </c>
      <c r="AZ3" s="85" t="s">
        <v>71</v>
      </c>
      <c r="BA3" s="85" t="s">
        <v>72</v>
      </c>
      <c r="BB3" s="85" t="s">
        <v>73</v>
      </c>
      <c r="BC3" s="85" t="s">
        <v>74</v>
      </c>
      <c r="BD3" s="85" t="s">
        <v>75</v>
      </c>
      <c r="BE3" s="85" t="s">
        <v>76</v>
      </c>
    </row>
    <row r="4" spans="1:96" s="40" customFormat="1" ht="41.25" customHeight="1" x14ac:dyDescent="0.3">
      <c r="B4" s="47" t="s">
        <v>85</v>
      </c>
      <c r="C4" s="47" t="s">
        <v>27</v>
      </c>
      <c r="D4" s="48" t="s">
        <v>86</v>
      </c>
      <c r="E4" s="49" t="s">
        <v>87</v>
      </c>
      <c r="F4" s="49" t="s">
        <v>87</v>
      </c>
      <c r="G4" s="49" t="s">
        <v>87</v>
      </c>
      <c r="H4" s="49" t="s">
        <v>87</v>
      </c>
      <c r="I4" s="49" t="s">
        <v>87</v>
      </c>
      <c r="J4" s="49" t="s">
        <v>87</v>
      </c>
      <c r="K4" s="49" t="s">
        <v>87</v>
      </c>
      <c r="L4" s="49" t="s">
        <v>87</v>
      </c>
      <c r="M4" s="41" t="s">
        <v>88</v>
      </c>
      <c r="N4" s="41" t="s">
        <v>88</v>
      </c>
      <c r="O4" s="41" t="s">
        <v>88</v>
      </c>
      <c r="P4" s="42" t="s">
        <v>19</v>
      </c>
      <c r="Q4" s="43" t="s">
        <v>87</v>
      </c>
      <c r="R4" s="43" t="s">
        <v>87</v>
      </c>
      <c r="S4" s="43" t="s">
        <v>87</v>
      </c>
      <c r="T4" s="43" t="s">
        <v>87</v>
      </c>
      <c r="U4" s="43" t="s">
        <v>87</v>
      </c>
      <c r="V4" s="43" t="s">
        <v>87</v>
      </c>
      <c r="W4" s="43" t="s">
        <v>87</v>
      </c>
      <c r="X4" s="43" t="s">
        <v>87</v>
      </c>
      <c r="Y4" s="44" t="s">
        <v>89</v>
      </c>
      <c r="Z4" s="46" t="s">
        <v>88</v>
      </c>
      <c r="AA4" s="46" t="s">
        <v>88</v>
      </c>
      <c r="AB4" s="46" t="s">
        <v>88</v>
      </c>
      <c r="AC4" s="46" t="s">
        <v>88</v>
      </c>
      <c r="AD4" s="46" t="s">
        <v>88</v>
      </c>
      <c r="AE4" s="46" t="s">
        <v>88</v>
      </c>
      <c r="AF4" s="46" t="s">
        <v>88</v>
      </c>
      <c r="AG4" s="46" t="s">
        <v>88</v>
      </c>
      <c r="AH4" s="46" t="s">
        <v>88</v>
      </c>
      <c r="AI4" s="46" t="s">
        <v>88</v>
      </c>
      <c r="AJ4" s="46" t="s">
        <v>88</v>
      </c>
      <c r="AK4" s="46" t="s">
        <v>88</v>
      </c>
      <c r="AL4" s="46" t="s">
        <v>88</v>
      </c>
      <c r="AM4" s="46" t="s">
        <v>88</v>
      </c>
      <c r="AN4" s="46" t="s">
        <v>88</v>
      </c>
      <c r="AO4" s="46" t="s">
        <v>88</v>
      </c>
      <c r="AP4" s="46" t="s">
        <v>88</v>
      </c>
      <c r="AQ4" s="67" t="s">
        <v>88</v>
      </c>
      <c r="AR4" s="67" t="s">
        <v>88</v>
      </c>
      <c r="AS4" s="67" t="s">
        <v>88</v>
      </c>
      <c r="AT4" s="67" t="s">
        <v>88</v>
      </c>
      <c r="AU4" s="67"/>
      <c r="AV4" s="67" t="s">
        <v>88</v>
      </c>
      <c r="AW4" s="67"/>
      <c r="AX4" s="67" t="s">
        <v>88</v>
      </c>
      <c r="AY4" s="67" t="s">
        <v>88</v>
      </c>
      <c r="AZ4" s="67" t="s">
        <v>88</v>
      </c>
      <c r="BA4" s="67" t="s">
        <v>88</v>
      </c>
      <c r="BB4" s="67" t="s">
        <v>88</v>
      </c>
      <c r="BC4" s="67" t="s">
        <v>88</v>
      </c>
      <c r="BD4" s="67" t="s">
        <v>88</v>
      </c>
      <c r="BE4" s="67" t="s">
        <v>88</v>
      </c>
    </row>
    <row r="5" spans="1:96" s="58" customFormat="1" x14ac:dyDescent="0.3">
      <c r="A5" s="36"/>
      <c r="B5" s="50" t="s">
        <v>90</v>
      </c>
      <c r="C5" s="50" t="s">
        <v>91</v>
      </c>
      <c r="D5" s="51" t="s">
        <v>92</v>
      </c>
      <c r="E5" s="52">
        <v>2.5267518122195371E-3</v>
      </c>
      <c r="F5" s="52">
        <f>E5/5</f>
        <v>5.0535036244390747E-4</v>
      </c>
      <c r="G5" s="52">
        <f>E5/10</f>
        <v>2.5267518122195373E-4</v>
      </c>
      <c r="H5" s="52">
        <f>E5/25</f>
        <v>1.0107007248878149E-4</v>
      </c>
      <c r="I5" s="52">
        <f>E5/50</f>
        <v>5.0535036244390745E-5</v>
      </c>
      <c r="J5" s="52">
        <f>E5/1000</f>
        <v>2.5267518122195372E-6</v>
      </c>
      <c r="K5" s="53">
        <v>5.8002071108042792E-2</v>
      </c>
      <c r="L5" s="53">
        <f>K5/5</f>
        <v>1.1600414221608558E-2</v>
      </c>
      <c r="M5" s="54">
        <f>5.7/E5</f>
        <v>2255.8606557377052</v>
      </c>
      <c r="N5" s="55">
        <f>5.7/K5</f>
        <v>98.27235288516475</v>
      </c>
      <c r="O5" s="55">
        <f>1/((1/M5)+(1/N5))</f>
        <v>94.170012318080225</v>
      </c>
      <c r="P5" s="56">
        <v>0.53</v>
      </c>
      <c r="Q5" s="56">
        <f>E5*$P5</f>
        <v>1.3391784604763546E-3</v>
      </c>
      <c r="R5" s="56">
        <f>F5*$P5</f>
        <v>2.6783569209527097E-4</v>
      </c>
      <c r="S5" s="56">
        <f>G5*$P5</f>
        <v>1.3391784604763549E-4</v>
      </c>
      <c r="T5" s="56">
        <f>H5*$P5</f>
        <v>5.356713841905419E-5</v>
      </c>
      <c r="U5" s="56">
        <f>I5*$P5</f>
        <v>2.6783569209527095E-5</v>
      </c>
      <c r="V5" s="56">
        <f>J5*P5</f>
        <v>1.3391784604763548E-6</v>
      </c>
      <c r="W5" s="56">
        <f>K5*$P5</f>
        <v>3.0741097687262683E-2</v>
      </c>
      <c r="X5" s="56">
        <f>L5*$P5</f>
        <v>6.1482195374525355E-3</v>
      </c>
      <c r="Y5" s="56">
        <v>5.1599999999999997E-3</v>
      </c>
      <c r="Z5" s="57">
        <f t="shared" ref="Z5:AH5" si="0">2.1/Q5</f>
        <v>1568.1255799566968</v>
      </c>
      <c r="AA5" s="57">
        <f t="shared" si="0"/>
        <v>7840.6278997834834</v>
      </c>
      <c r="AB5" s="57">
        <f t="shared" si="0"/>
        <v>15681.255799566967</v>
      </c>
      <c r="AC5" s="57">
        <f t="shared" si="0"/>
        <v>39203.139498917415</v>
      </c>
      <c r="AD5" s="57">
        <f t="shared" si="0"/>
        <v>78406.27899783483</v>
      </c>
      <c r="AE5" s="57">
        <f t="shared" si="0"/>
        <v>1568125.5799566966</v>
      </c>
      <c r="AF5" s="57">
        <f t="shared" si="0"/>
        <v>68.312459801008259</v>
      </c>
      <c r="AG5" s="57">
        <f t="shared" si="0"/>
        <v>341.56229900504138</v>
      </c>
      <c r="AH5" s="57">
        <f t="shared" si="0"/>
        <v>406.97674418604657</v>
      </c>
      <c r="AI5" s="57">
        <f>1/((1/Z5)+(1/AF5))</f>
        <v>65.460783140671452</v>
      </c>
      <c r="AJ5" s="57">
        <f>1/((1/Z5)+(1/AF5)+(1/AH5))</f>
        <v>56.390559287716158</v>
      </c>
      <c r="AK5" s="57">
        <f>1/((1/AA5)+(1/AH5)+(1/AF5))</f>
        <v>58.06087721675793</v>
      </c>
      <c r="AL5" s="57">
        <f>1/((1/AB5)+(1/AF5)+(1/AH5))</f>
        <v>58.276650333584179</v>
      </c>
      <c r="AM5" s="57">
        <f t="shared" ref="AM5:AM42" si="1">1/((1/AC5)+(1/AH5)+(1/AF5))</f>
        <v>58.406885731834429</v>
      </c>
      <c r="AN5" s="57">
        <f>1/((1/AD5)+(1/AF5)+(1/AH5))</f>
        <v>58.450426982016829</v>
      </c>
      <c r="AO5" s="57">
        <f>1/((1/AE5)+(1/AF5)+(1/AH5))</f>
        <v>58.491851342963187</v>
      </c>
      <c r="AP5" s="57">
        <f>1/((1/AC5)+(1/AG5)+(1/AH5))</f>
        <v>184.83008525935946</v>
      </c>
      <c r="AQ5" s="57">
        <f>5.7/E5</f>
        <v>2255.8606557377052</v>
      </c>
      <c r="AR5" s="57">
        <f>5.7/F5</f>
        <v>11279.303278688525</v>
      </c>
      <c r="AS5" s="57">
        <f>5.7/G5</f>
        <v>22558.60655737705</v>
      </c>
      <c r="AT5" s="57">
        <f>5.7/H5</f>
        <v>56396.516393442631</v>
      </c>
      <c r="AU5" s="57">
        <f>5.7/I5</f>
        <v>112793.03278688526</v>
      </c>
      <c r="AV5" s="57">
        <f>5.7/K5</f>
        <v>98.27235288516475</v>
      </c>
      <c r="AW5" s="57">
        <f>5.7/L5</f>
        <v>491.36176442582376</v>
      </c>
      <c r="AX5" s="57">
        <f>O5</f>
        <v>94.170012318080225</v>
      </c>
      <c r="AY5" s="57">
        <f>AH5</f>
        <v>406.97674418604657</v>
      </c>
      <c r="AZ5" s="57">
        <f>1/((1/AQ5)+(1/AV5)+(1/AY5))</f>
        <v>76.474614503180163</v>
      </c>
      <c r="BA5" s="57">
        <f>1/((1/AR5)+(1/AV5)+(1/AY5))</f>
        <v>78.606447515442923</v>
      </c>
      <c r="BB5" s="57">
        <f>1/((1/AS5)+(1/AV5)+(1/AY5))</f>
        <v>78.881312887364672</v>
      </c>
      <c r="BC5" s="57">
        <f>1/((1/AT5)+(1/AV5)+(1/AY5))</f>
        <v>79.047156734697708</v>
      </c>
      <c r="BD5" s="57">
        <f>1/((1/AU5)+(1/AV5)+(1/AY5))</f>
        <v>79.102593093840781</v>
      </c>
      <c r="BE5" s="57">
        <f>1/((1/AT5)+(1/AW5)+(1/AY5))</f>
        <v>221.72777723342921</v>
      </c>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row>
    <row r="6" spans="1:96" x14ac:dyDescent="0.3">
      <c r="B6" s="50" t="s">
        <v>90</v>
      </c>
      <c r="C6" s="50" t="s">
        <v>91</v>
      </c>
      <c r="D6" s="51" t="s">
        <v>93</v>
      </c>
      <c r="E6" s="52">
        <v>5.5229547808077317E-4</v>
      </c>
      <c r="F6" s="52">
        <f t="shared" ref="F6:F42" si="2">E6/5</f>
        <v>1.1045909561615464E-4</v>
      </c>
      <c r="G6" s="52">
        <f t="shared" ref="G6:G42" si="3">E6/10</f>
        <v>5.5229547808077318E-5</v>
      </c>
      <c r="H6" s="52">
        <f t="shared" ref="H6:H42" si="4">E6/25</f>
        <v>2.2091819123230927E-5</v>
      </c>
      <c r="I6" s="52">
        <f t="shared" ref="I6:I42" si="5">E6/50</f>
        <v>1.1045909561615463E-5</v>
      </c>
      <c r="J6" s="52">
        <f t="shared" ref="J6:J42" si="6">E6/1000</f>
        <v>5.5229547808077316E-7</v>
      </c>
      <c r="K6" s="53">
        <v>2.9001035554021396E-2</v>
      </c>
      <c r="L6" s="53">
        <f t="shared" ref="L6:L42" si="7">K6/5</f>
        <v>5.8002071108042789E-3</v>
      </c>
      <c r="M6" s="54">
        <f t="shared" ref="M6:M40" si="8">5.7/E6</f>
        <v>10320.562500000002</v>
      </c>
      <c r="N6" s="55">
        <f t="shared" ref="N6:N38" si="9">5.7/K6</f>
        <v>196.5447057703295</v>
      </c>
      <c r="O6" s="55">
        <f t="shared" ref="O6:O38" si="10">1/((1/M6)+(1/N6))</f>
        <v>192.8716595028967</v>
      </c>
      <c r="P6" s="56">
        <v>0.53</v>
      </c>
      <c r="Q6" s="56">
        <f t="shared" ref="Q6:Q42" si="11">E6*$P6</f>
        <v>2.927166033828098E-4</v>
      </c>
      <c r="R6" s="56">
        <f t="shared" ref="R6:R42" si="12">F6*$P6</f>
        <v>5.8543320676561963E-5</v>
      </c>
      <c r="S6" s="56">
        <f t="shared" ref="S6:S42" si="13">G6*$P6</f>
        <v>2.9271660338280982E-5</v>
      </c>
      <c r="T6" s="56">
        <f t="shared" ref="T6:T42" si="14">H6*$P6</f>
        <v>1.1708664135312392E-5</v>
      </c>
      <c r="U6" s="56">
        <f t="shared" ref="U6:U42" si="15">I6*$P6</f>
        <v>5.854332067656196E-6</v>
      </c>
      <c r="V6" s="56">
        <f t="shared" ref="V6:V41" si="16">J6*P6</f>
        <v>2.9271660338280977E-7</v>
      </c>
      <c r="W6" s="56">
        <f t="shared" ref="W6:W42" si="17">K6*$P6</f>
        <v>1.5370548843631341E-2</v>
      </c>
      <c r="X6" s="56">
        <f t="shared" ref="X6:X42" si="18">L6*$P6</f>
        <v>3.0741097687262678E-3</v>
      </c>
      <c r="Y6" s="56">
        <v>5.1599999999999997E-3</v>
      </c>
      <c r="Z6" s="57">
        <f t="shared" ref="Z6:Z42" si="19">2.1/Q6</f>
        <v>7174.1745283018872</v>
      </c>
      <c r="AA6" s="57">
        <f t="shared" ref="AA6:AA42" si="20">2.1/R6</f>
        <v>35870.872641509435</v>
      </c>
      <c r="AB6" s="57">
        <f t="shared" ref="AB6:AB42" si="21">2.1/S6</f>
        <v>71741.74528301887</v>
      </c>
      <c r="AC6" s="57">
        <f t="shared" ref="AC6:AC42" si="22">2.1/T6</f>
        <v>179354.36320754717</v>
      </c>
      <c r="AD6" s="57">
        <f t="shared" ref="AD6:AD42" si="23">2.1/U6</f>
        <v>358708.72641509434</v>
      </c>
      <c r="AE6" s="57">
        <f t="shared" ref="AE6:AE42" si="24">2.1/V6</f>
        <v>7174174.5283018881</v>
      </c>
      <c r="AF6" s="57">
        <f t="shared" ref="AF6:AF42" si="25">2.1/W6</f>
        <v>136.62491960201652</v>
      </c>
      <c r="AG6" s="57">
        <f t="shared" ref="AG6:AG42" si="26">2.1/X6</f>
        <v>683.12459801008276</v>
      </c>
      <c r="AH6" s="57">
        <f t="shared" ref="AH6:AH42" si="27">2.1/Y6</f>
        <v>406.97674418604657</v>
      </c>
      <c r="AI6" s="57">
        <f t="shared" ref="AI6:AI42" si="28">1/((1/Z6)+(1/AF6))</f>
        <v>134.07166003180504</v>
      </c>
      <c r="AJ6" s="57">
        <f>1/((1/Z6)+(1/AF6)+(1/AH6))</f>
        <v>100.84873601326152</v>
      </c>
      <c r="AK6" s="57">
        <f t="shared" ref="AK6:AK42" si="29">1/((1/AA6)+(1/AH6)+(1/AF6))</f>
        <v>101.99575499693194</v>
      </c>
      <c r="AL6" s="57">
        <f t="shared" ref="AL6:AL42" si="30">1/((1/AB6)+(1/AF6)+(1/AH6))</f>
        <v>102.14096954759596</v>
      </c>
      <c r="AM6" s="57">
        <f t="shared" si="1"/>
        <v>102.22829692432919</v>
      </c>
      <c r="AN6" s="57">
        <f t="shared" ref="AN6:AN42" si="31">1/((1/AD6)+(1/AF6)+(1/AH6))</f>
        <v>102.25743924257186</v>
      </c>
      <c r="AO6" s="57">
        <f t="shared" ref="AO6:AO42" si="32">1/((1/AE6)+(1/AF6)+(1/AH6))</f>
        <v>102.28513983895316</v>
      </c>
      <c r="AP6" s="57">
        <f t="shared" ref="AP6:AP42" si="33">1/((1/AC6)+(1/AG6)+(1/AH6))</f>
        <v>254.67453802171929</v>
      </c>
      <c r="AQ6" s="57">
        <f t="shared" ref="AQ6:AQ42" si="34">5.7/E6</f>
        <v>10320.562500000002</v>
      </c>
      <c r="AR6" s="57">
        <f t="shared" ref="AR6:AR42" si="35">5.7/F6</f>
        <v>51602.812500000007</v>
      </c>
      <c r="AS6" s="57">
        <f t="shared" ref="AS6:AS42" si="36">5.7/G6</f>
        <v>103205.62500000001</v>
      </c>
      <c r="AT6" s="57">
        <f t="shared" ref="AT6:AT42" si="37">5.7/H6</f>
        <v>258014.06250000003</v>
      </c>
      <c r="AU6" s="57">
        <f t="shared" ref="AU6:AU42" si="38">5.7/I6</f>
        <v>516028.12500000006</v>
      </c>
      <c r="AV6" s="57">
        <f>5.7/K6</f>
        <v>196.5447057703295</v>
      </c>
      <c r="AW6" s="57">
        <f t="shared" ref="AW6:AW42" si="39">5.7/L6</f>
        <v>982.72352885164753</v>
      </c>
      <c r="AX6" s="57">
        <f t="shared" ref="AX6:AX10" si="40">O6</f>
        <v>192.8716595028967</v>
      </c>
      <c r="AY6" s="57">
        <f t="shared" ref="AY6:AY10" si="41">AH6</f>
        <v>406.97674418604657</v>
      </c>
      <c r="AZ6" s="57">
        <f t="shared" ref="AZ6:AZ10" si="42">1/((1/AQ6)+(1/AV6)+(1/AY6))</f>
        <v>130.8568624131116</v>
      </c>
      <c r="BA6" s="57">
        <f t="shared" ref="BA6:BA42" si="43">1/((1/AR6)+(1/AV6)+(1/AY6))</f>
        <v>132.19779621047238</v>
      </c>
      <c r="BB6" s="57">
        <f t="shared" ref="BB6:BB42" si="44">1/((1/AS6)+(1/AV6)+(1/AY6))</f>
        <v>132.3673477408426</v>
      </c>
      <c r="BC6" s="57">
        <f t="shared" ref="BC6:BC42" si="45">1/((1/AT6)+(1/AV6)+(1/AY6))</f>
        <v>132.46928758135573</v>
      </c>
      <c r="BD6" s="57">
        <f t="shared" ref="BD6:BD42" si="46">1/((1/AU6)+(1/AV6)+(1/AY6))</f>
        <v>132.5033024290444</v>
      </c>
      <c r="BE6" s="57">
        <f t="shared" ref="BE6:BE42" si="47">1/((1/AT6)+(1/AW6)+(1/AY6))</f>
        <v>287.4720698442656</v>
      </c>
    </row>
    <row r="7" spans="1:96" s="58" customFormat="1" x14ac:dyDescent="0.3">
      <c r="A7" s="36"/>
      <c r="B7" s="50" t="s">
        <v>94</v>
      </c>
      <c r="C7" s="50" t="s">
        <v>91</v>
      </c>
      <c r="D7" s="51" t="s">
        <v>92</v>
      </c>
      <c r="E7" s="52">
        <v>2.5267518122195371E-3</v>
      </c>
      <c r="F7" s="52">
        <f t="shared" si="2"/>
        <v>5.0535036244390747E-4</v>
      </c>
      <c r="G7" s="52">
        <f t="shared" si="3"/>
        <v>2.5267518122195373E-4</v>
      </c>
      <c r="H7" s="52">
        <f t="shared" si="4"/>
        <v>1.0107007248878149E-4</v>
      </c>
      <c r="I7" s="52">
        <f t="shared" si="5"/>
        <v>5.0535036244390745E-5</v>
      </c>
      <c r="J7" s="52">
        <f t="shared" si="6"/>
        <v>2.5267518122195372E-6</v>
      </c>
      <c r="K7" s="53">
        <v>5.8002071108042792E-2</v>
      </c>
      <c r="L7" s="53">
        <f t="shared" si="7"/>
        <v>1.1600414221608558E-2</v>
      </c>
      <c r="M7" s="54">
        <f t="shared" si="8"/>
        <v>2255.8606557377052</v>
      </c>
      <c r="N7" s="55">
        <f t="shared" si="9"/>
        <v>98.27235288516475</v>
      </c>
      <c r="O7" s="55">
        <f t="shared" si="10"/>
        <v>94.170012318080225</v>
      </c>
      <c r="P7" s="56">
        <v>0.53</v>
      </c>
      <c r="Q7" s="56">
        <f t="shared" si="11"/>
        <v>1.3391784604763546E-3</v>
      </c>
      <c r="R7" s="56">
        <f t="shared" si="12"/>
        <v>2.6783569209527097E-4</v>
      </c>
      <c r="S7" s="56">
        <f t="shared" si="13"/>
        <v>1.3391784604763549E-4</v>
      </c>
      <c r="T7" s="56">
        <f t="shared" si="14"/>
        <v>5.356713841905419E-5</v>
      </c>
      <c r="U7" s="56">
        <f t="shared" si="15"/>
        <v>2.6783569209527095E-5</v>
      </c>
      <c r="V7" s="56">
        <f t="shared" si="16"/>
        <v>1.3391784604763548E-6</v>
      </c>
      <c r="W7" s="56">
        <f t="shared" si="17"/>
        <v>3.0741097687262683E-2</v>
      </c>
      <c r="X7" s="56">
        <f t="shared" si="18"/>
        <v>6.1482195374525355E-3</v>
      </c>
      <c r="Y7" s="56">
        <v>5.1599999999999997E-3</v>
      </c>
      <c r="Z7" s="57">
        <f t="shared" si="19"/>
        <v>1568.1255799566968</v>
      </c>
      <c r="AA7" s="57">
        <f t="shared" si="20"/>
        <v>7840.6278997834834</v>
      </c>
      <c r="AB7" s="57">
        <f t="shared" si="21"/>
        <v>15681.255799566967</v>
      </c>
      <c r="AC7" s="57">
        <f t="shared" si="22"/>
        <v>39203.139498917415</v>
      </c>
      <c r="AD7" s="57">
        <f t="shared" si="23"/>
        <v>78406.27899783483</v>
      </c>
      <c r="AE7" s="57">
        <f t="shared" si="24"/>
        <v>1568125.5799566966</v>
      </c>
      <c r="AF7" s="57">
        <f t="shared" si="25"/>
        <v>68.312459801008259</v>
      </c>
      <c r="AG7" s="57">
        <f t="shared" si="26"/>
        <v>341.56229900504138</v>
      </c>
      <c r="AH7" s="57">
        <f t="shared" si="27"/>
        <v>406.97674418604657</v>
      </c>
      <c r="AI7" s="57">
        <f t="shared" si="28"/>
        <v>65.460783140671452</v>
      </c>
      <c r="AJ7" s="57">
        <f t="shared" ref="AJ7:AJ40" si="48">1/((1/Z7)+(1/AF7)+(1/AH7))</f>
        <v>56.390559287716158</v>
      </c>
      <c r="AK7" s="57">
        <f t="shared" si="29"/>
        <v>58.06087721675793</v>
      </c>
      <c r="AL7" s="57">
        <f t="shared" si="30"/>
        <v>58.276650333584179</v>
      </c>
      <c r="AM7" s="57">
        <f t="shared" si="1"/>
        <v>58.406885731834429</v>
      </c>
      <c r="AN7" s="57">
        <f t="shared" si="31"/>
        <v>58.450426982016829</v>
      </c>
      <c r="AO7" s="57">
        <f t="shared" si="32"/>
        <v>58.491851342963187</v>
      </c>
      <c r="AP7" s="57">
        <f t="shared" si="33"/>
        <v>184.83008525935946</v>
      </c>
      <c r="AQ7" s="57">
        <f t="shared" si="34"/>
        <v>2255.8606557377052</v>
      </c>
      <c r="AR7" s="57">
        <f t="shared" si="35"/>
        <v>11279.303278688525</v>
      </c>
      <c r="AS7" s="57">
        <f t="shared" si="36"/>
        <v>22558.60655737705</v>
      </c>
      <c r="AT7" s="57">
        <f t="shared" si="37"/>
        <v>56396.516393442631</v>
      </c>
      <c r="AU7" s="57">
        <f t="shared" si="38"/>
        <v>112793.03278688526</v>
      </c>
      <c r="AV7" s="57">
        <f t="shared" ref="AV7:AV42" si="49">5.7/K7</f>
        <v>98.27235288516475</v>
      </c>
      <c r="AW7" s="57">
        <f t="shared" si="39"/>
        <v>491.36176442582376</v>
      </c>
      <c r="AX7" s="57">
        <f t="shared" si="40"/>
        <v>94.170012318080225</v>
      </c>
      <c r="AY7" s="57">
        <f t="shared" si="41"/>
        <v>406.97674418604657</v>
      </c>
      <c r="AZ7" s="57">
        <f t="shared" si="42"/>
        <v>76.474614503180163</v>
      </c>
      <c r="BA7" s="57">
        <f t="shared" si="43"/>
        <v>78.606447515442923</v>
      </c>
      <c r="BB7" s="57">
        <f t="shared" si="44"/>
        <v>78.881312887364672</v>
      </c>
      <c r="BC7" s="57">
        <f t="shared" si="45"/>
        <v>79.047156734697708</v>
      </c>
      <c r="BD7" s="57">
        <f t="shared" si="46"/>
        <v>79.102593093840781</v>
      </c>
      <c r="BE7" s="57">
        <f t="shared" si="47"/>
        <v>221.72777723342921</v>
      </c>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row>
    <row r="8" spans="1:96" x14ac:dyDescent="0.3">
      <c r="B8" s="50" t="s">
        <v>94</v>
      </c>
      <c r="C8" s="50" t="s">
        <v>91</v>
      </c>
      <c r="D8" s="51" t="s">
        <v>93</v>
      </c>
      <c r="E8" s="52">
        <v>5.5229547808077317E-4</v>
      </c>
      <c r="F8" s="52">
        <f t="shared" si="2"/>
        <v>1.1045909561615464E-4</v>
      </c>
      <c r="G8" s="52">
        <f t="shared" si="3"/>
        <v>5.5229547808077318E-5</v>
      </c>
      <c r="H8" s="52">
        <f t="shared" si="4"/>
        <v>2.2091819123230927E-5</v>
      </c>
      <c r="I8" s="52">
        <f t="shared" si="5"/>
        <v>1.1045909561615463E-5</v>
      </c>
      <c r="J8" s="52">
        <f t="shared" si="6"/>
        <v>5.5229547808077316E-7</v>
      </c>
      <c r="K8" s="53">
        <v>2.9001035554021396E-2</v>
      </c>
      <c r="L8" s="53">
        <f t="shared" si="7"/>
        <v>5.8002071108042789E-3</v>
      </c>
      <c r="M8" s="54">
        <f t="shared" si="8"/>
        <v>10320.562500000002</v>
      </c>
      <c r="N8" s="55">
        <f t="shared" si="9"/>
        <v>196.5447057703295</v>
      </c>
      <c r="O8" s="55">
        <f t="shared" si="10"/>
        <v>192.8716595028967</v>
      </c>
      <c r="P8" s="56">
        <v>0.53</v>
      </c>
      <c r="Q8" s="56">
        <f t="shared" si="11"/>
        <v>2.927166033828098E-4</v>
      </c>
      <c r="R8" s="56">
        <f t="shared" si="12"/>
        <v>5.8543320676561963E-5</v>
      </c>
      <c r="S8" s="56">
        <f t="shared" si="13"/>
        <v>2.9271660338280982E-5</v>
      </c>
      <c r="T8" s="56">
        <f t="shared" si="14"/>
        <v>1.1708664135312392E-5</v>
      </c>
      <c r="U8" s="56">
        <f t="shared" si="15"/>
        <v>5.854332067656196E-6</v>
      </c>
      <c r="V8" s="56">
        <f t="shared" si="16"/>
        <v>2.9271660338280977E-7</v>
      </c>
      <c r="W8" s="56">
        <f t="shared" si="17"/>
        <v>1.5370548843631341E-2</v>
      </c>
      <c r="X8" s="56">
        <f t="shared" si="18"/>
        <v>3.0741097687262678E-3</v>
      </c>
      <c r="Y8" s="56">
        <v>5.1599999999999997E-3</v>
      </c>
      <c r="Z8" s="57">
        <f t="shared" si="19"/>
        <v>7174.1745283018872</v>
      </c>
      <c r="AA8" s="57">
        <f t="shared" si="20"/>
        <v>35870.872641509435</v>
      </c>
      <c r="AB8" s="57">
        <f t="shared" si="21"/>
        <v>71741.74528301887</v>
      </c>
      <c r="AC8" s="57">
        <f t="shared" si="22"/>
        <v>179354.36320754717</v>
      </c>
      <c r="AD8" s="57">
        <f t="shared" si="23"/>
        <v>358708.72641509434</v>
      </c>
      <c r="AE8" s="57">
        <f t="shared" si="24"/>
        <v>7174174.5283018881</v>
      </c>
      <c r="AF8" s="57">
        <f t="shared" si="25"/>
        <v>136.62491960201652</v>
      </c>
      <c r="AG8" s="57">
        <f t="shared" si="26"/>
        <v>683.12459801008276</v>
      </c>
      <c r="AH8" s="57">
        <f t="shared" si="27"/>
        <v>406.97674418604657</v>
      </c>
      <c r="AI8" s="57">
        <f t="shared" si="28"/>
        <v>134.07166003180504</v>
      </c>
      <c r="AJ8" s="57">
        <f t="shared" si="48"/>
        <v>100.84873601326152</v>
      </c>
      <c r="AK8" s="57">
        <f t="shared" si="29"/>
        <v>101.99575499693194</v>
      </c>
      <c r="AL8" s="57">
        <f t="shared" si="30"/>
        <v>102.14096954759596</v>
      </c>
      <c r="AM8" s="57">
        <f t="shared" si="1"/>
        <v>102.22829692432919</v>
      </c>
      <c r="AN8" s="57">
        <f t="shared" si="31"/>
        <v>102.25743924257186</v>
      </c>
      <c r="AO8" s="57">
        <f t="shared" si="32"/>
        <v>102.28513983895316</v>
      </c>
      <c r="AP8" s="57">
        <f t="shared" si="33"/>
        <v>254.67453802171929</v>
      </c>
      <c r="AQ8" s="57">
        <f t="shared" si="34"/>
        <v>10320.562500000002</v>
      </c>
      <c r="AR8" s="57">
        <f t="shared" si="35"/>
        <v>51602.812500000007</v>
      </c>
      <c r="AS8" s="57">
        <f t="shared" si="36"/>
        <v>103205.62500000001</v>
      </c>
      <c r="AT8" s="57">
        <f t="shared" si="37"/>
        <v>258014.06250000003</v>
      </c>
      <c r="AU8" s="57">
        <f t="shared" si="38"/>
        <v>516028.12500000006</v>
      </c>
      <c r="AV8" s="57">
        <f t="shared" si="49"/>
        <v>196.5447057703295</v>
      </c>
      <c r="AW8" s="57">
        <f t="shared" si="39"/>
        <v>982.72352885164753</v>
      </c>
      <c r="AX8" s="57">
        <f t="shared" si="40"/>
        <v>192.8716595028967</v>
      </c>
      <c r="AY8" s="57">
        <f t="shared" si="41"/>
        <v>406.97674418604657</v>
      </c>
      <c r="AZ8" s="57">
        <f t="shared" si="42"/>
        <v>130.8568624131116</v>
      </c>
      <c r="BA8" s="57">
        <f t="shared" si="43"/>
        <v>132.19779621047238</v>
      </c>
      <c r="BB8" s="57">
        <f t="shared" si="44"/>
        <v>132.3673477408426</v>
      </c>
      <c r="BC8" s="57">
        <f t="shared" si="45"/>
        <v>132.46928758135573</v>
      </c>
      <c r="BD8" s="57">
        <f t="shared" si="46"/>
        <v>132.5033024290444</v>
      </c>
      <c r="BE8" s="57">
        <f t="shared" si="47"/>
        <v>287.4720698442656</v>
      </c>
    </row>
    <row r="9" spans="1:96" s="58" customFormat="1" x14ac:dyDescent="0.3">
      <c r="A9" s="36"/>
      <c r="B9" s="50" t="s">
        <v>95</v>
      </c>
      <c r="C9" s="50" t="s">
        <v>91</v>
      </c>
      <c r="D9" s="51" t="s">
        <v>92</v>
      </c>
      <c r="E9" s="52">
        <v>2.5267518122195371E-3</v>
      </c>
      <c r="F9" s="52">
        <f t="shared" si="2"/>
        <v>5.0535036244390747E-4</v>
      </c>
      <c r="G9" s="52">
        <f t="shared" si="3"/>
        <v>2.5267518122195373E-4</v>
      </c>
      <c r="H9" s="52">
        <f t="shared" si="4"/>
        <v>1.0107007248878149E-4</v>
      </c>
      <c r="I9" s="52">
        <f t="shared" si="5"/>
        <v>5.0535036244390745E-5</v>
      </c>
      <c r="J9" s="52">
        <f t="shared" si="6"/>
        <v>2.5267518122195372E-6</v>
      </c>
      <c r="K9" s="53">
        <v>5.8002071108042792E-2</v>
      </c>
      <c r="L9" s="53">
        <f t="shared" si="7"/>
        <v>1.1600414221608558E-2</v>
      </c>
      <c r="M9" s="54">
        <f t="shared" si="8"/>
        <v>2255.8606557377052</v>
      </c>
      <c r="N9" s="55">
        <f t="shared" si="9"/>
        <v>98.27235288516475</v>
      </c>
      <c r="O9" s="55">
        <f t="shared" si="10"/>
        <v>94.170012318080225</v>
      </c>
      <c r="P9" s="56">
        <v>0.53</v>
      </c>
      <c r="Q9" s="56">
        <f t="shared" si="11"/>
        <v>1.3391784604763546E-3</v>
      </c>
      <c r="R9" s="56">
        <f t="shared" si="12"/>
        <v>2.6783569209527097E-4</v>
      </c>
      <c r="S9" s="56">
        <f t="shared" si="13"/>
        <v>1.3391784604763549E-4</v>
      </c>
      <c r="T9" s="56">
        <f t="shared" si="14"/>
        <v>5.356713841905419E-5</v>
      </c>
      <c r="U9" s="56">
        <f t="shared" si="15"/>
        <v>2.6783569209527095E-5</v>
      </c>
      <c r="V9" s="56">
        <f t="shared" si="16"/>
        <v>1.3391784604763548E-6</v>
      </c>
      <c r="W9" s="56">
        <f t="shared" si="17"/>
        <v>3.0741097687262683E-2</v>
      </c>
      <c r="X9" s="56">
        <f t="shared" si="18"/>
        <v>6.1482195374525355E-3</v>
      </c>
      <c r="Y9" s="56">
        <v>5.1599999999999997E-3</v>
      </c>
      <c r="Z9" s="57">
        <f t="shared" si="19"/>
        <v>1568.1255799566968</v>
      </c>
      <c r="AA9" s="57">
        <f t="shared" si="20"/>
        <v>7840.6278997834834</v>
      </c>
      <c r="AB9" s="57">
        <f t="shared" si="21"/>
        <v>15681.255799566967</v>
      </c>
      <c r="AC9" s="57">
        <f t="shared" si="22"/>
        <v>39203.139498917415</v>
      </c>
      <c r="AD9" s="57">
        <f t="shared" si="23"/>
        <v>78406.27899783483</v>
      </c>
      <c r="AE9" s="57">
        <f t="shared" si="24"/>
        <v>1568125.5799566966</v>
      </c>
      <c r="AF9" s="57">
        <f t="shared" si="25"/>
        <v>68.312459801008259</v>
      </c>
      <c r="AG9" s="57">
        <f t="shared" si="26"/>
        <v>341.56229900504138</v>
      </c>
      <c r="AH9" s="57">
        <f t="shared" si="27"/>
        <v>406.97674418604657</v>
      </c>
      <c r="AI9" s="57">
        <f t="shared" si="28"/>
        <v>65.460783140671452</v>
      </c>
      <c r="AJ9" s="57">
        <f t="shared" si="48"/>
        <v>56.390559287716158</v>
      </c>
      <c r="AK9" s="57">
        <f t="shared" si="29"/>
        <v>58.06087721675793</v>
      </c>
      <c r="AL9" s="57">
        <f t="shared" si="30"/>
        <v>58.276650333584179</v>
      </c>
      <c r="AM9" s="57">
        <f t="shared" si="1"/>
        <v>58.406885731834429</v>
      </c>
      <c r="AN9" s="57">
        <f t="shared" si="31"/>
        <v>58.450426982016829</v>
      </c>
      <c r="AO9" s="57">
        <f t="shared" si="32"/>
        <v>58.491851342963187</v>
      </c>
      <c r="AP9" s="57">
        <f t="shared" si="33"/>
        <v>184.83008525935946</v>
      </c>
      <c r="AQ9" s="57">
        <f t="shared" si="34"/>
        <v>2255.8606557377052</v>
      </c>
      <c r="AR9" s="57">
        <f t="shared" si="35"/>
        <v>11279.303278688525</v>
      </c>
      <c r="AS9" s="57">
        <f t="shared" si="36"/>
        <v>22558.60655737705</v>
      </c>
      <c r="AT9" s="57">
        <f t="shared" si="37"/>
        <v>56396.516393442631</v>
      </c>
      <c r="AU9" s="57">
        <f t="shared" si="38"/>
        <v>112793.03278688526</v>
      </c>
      <c r="AV9" s="57">
        <f t="shared" si="49"/>
        <v>98.27235288516475</v>
      </c>
      <c r="AW9" s="57">
        <f t="shared" si="39"/>
        <v>491.36176442582376</v>
      </c>
      <c r="AX9" s="57">
        <f t="shared" si="40"/>
        <v>94.170012318080225</v>
      </c>
      <c r="AY9" s="57">
        <f t="shared" si="41"/>
        <v>406.97674418604657</v>
      </c>
      <c r="AZ9" s="57">
        <f t="shared" si="42"/>
        <v>76.474614503180163</v>
      </c>
      <c r="BA9" s="57">
        <f t="shared" si="43"/>
        <v>78.606447515442923</v>
      </c>
      <c r="BB9" s="57">
        <f t="shared" si="44"/>
        <v>78.881312887364672</v>
      </c>
      <c r="BC9" s="57">
        <f t="shared" si="45"/>
        <v>79.047156734697708</v>
      </c>
      <c r="BD9" s="57">
        <f t="shared" si="46"/>
        <v>79.102593093840781</v>
      </c>
      <c r="BE9" s="57">
        <f t="shared" si="47"/>
        <v>221.72777723342921</v>
      </c>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row>
    <row r="10" spans="1:96" x14ac:dyDescent="0.3">
      <c r="B10" s="50" t="s">
        <v>95</v>
      </c>
      <c r="C10" s="50" t="s">
        <v>91</v>
      </c>
      <c r="D10" s="51" t="s">
        <v>93</v>
      </c>
      <c r="E10" s="52">
        <v>5.5229547808077317E-4</v>
      </c>
      <c r="F10" s="52">
        <f t="shared" si="2"/>
        <v>1.1045909561615464E-4</v>
      </c>
      <c r="G10" s="52">
        <f t="shared" si="3"/>
        <v>5.5229547808077318E-5</v>
      </c>
      <c r="H10" s="52">
        <f t="shared" si="4"/>
        <v>2.2091819123230927E-5</v>
      </c>
      <c r="I10" s="52">
        <f t="shared" si="5"/>
        <v>1.1045909561615463E-5</v>
      </c>
      <c r="J10" s="52">
        <f t="shared" si="6"/>
        <v>5.5229547808077316E-7</v>
      </c>
      <c r="K10" s="53">
        <v>2.9001035554021396E-2</v>
      </c>
      <c r="L10" s="53">
        <f t="shared" si="7"/>
        <v>5.8002071108042789E-3</v>
      </c>
      <c r="M10" s="54">
        <f t="shared" si="8"/>
        <v>10320.562500000002</v>
      </c>
      <c r="N10" s="55">
        <f t="shared" si="9"/>
        <v>196.5447057703295</v>
      </c>
      <c r="O10" s="55">
        <f t="shared" si="10"/>
        <v>192.8716595028967</v>
      </c>
      <c r="P10" s="56">
        <v>0.53</v>
      </c>
      <c r="Q10" s="56">
        <f t="shared" si="11"/>
        <v>2.927166033828098E-4</v>
      </c>
      <c r="R10" s="56">
        <f t="shared" si="12"/>
        <v>5.8543320676561963E-5</v>
      </c>
      <c r="S10" s="56">
        <f t="shared" si="13"/>
        <v>2.9271660338280982E-5</v>
      </c>
      <c r="T10" s="56">
        <f t="shared" si="14"/>
        <v>1.1708664135312392E-5</v>
      </c>
      <c r="U10" s="56">
        <f t="shared" si="15"/>
        <v>5.854332067656196E-6</v>
      </c>
      <c r="V10" s="56">
        <f t="shared" si="16"/>
        <v>2.9271660338280977E-7</v>
      </c>
      <c r="W10" s="56">
        <f t="shared" si="17"/>
        <v>1.5370548843631341E-2</v>
      </c>
      <c r="X10" s="56">
        <f t="shared" si="18"/>
        <v>3.0741097687262678E-3</v>
      </c>
      <c r="Y10" s="56">
        <v>5.1599999999999997E-3</v>
      </c>
      <c r="Z10" s="57">
        <f t="shared" si="19"/>
        <v>7174.1745283018872</v>
      </c>
      <c r="AA10" s="57">
        <f t="shared" si="20"/>
        <v>35870.872641509435</v>
      </c>
      <c r="AB10" s="57">
        <f t="shared" si="21"/>
        <v>71741.74528301887</v>
      </c>
      <c r="AC10" s="57">
        <f t="shared" si="22"/>
        <v>179354.36320754717</v>
      </c>
      <c r="AD10" s="57">
        <f t="shared" si="23"/>
        <v>358708.72641509434</v>
      </c>
      <c r="AE10" s="57">
        <f t="shared" si="24"/>
        <v>7174174.5283018881</v>
      </c>
      <c r="AF10" s="57">
        <f t="shared" si="25"/>
        <v>136.62491960201652</v>
      </c>
      <c r="AG10" s="57">
        <f t="shared" si="26"/>
        <v>683.12459801008276</v>
      </c>
      <c r="AH10" s="57">
        <f t="shared" si="27"/>
        <v>406.97674418604657</v>
      </c>
      <c r="AI10" s="57">
        <f t="shared" si="28"/>
        <v>134.07166003180504</v>
      </c>
      <c r="AJ10" s="57">
        <f t="shared" si="48"/>
        <v>100.84873601326152</v>
      </c>
      <c r="AK10" s="57">
        <f t="shared" si="29"/>
        <v>101.99575499693194</v>
      </c>
      <c r="AL10" s="57">
        <f t="shared" si="30"/>
        <v>102.14096954759596</v>
      </c>
      <c r="AM10" s="57">
        <f t="shared" si="1"/>
        <v>102.22829692432919</v>
      </c>
      <c r="AN10" s="57">
        <f t="shared" si="31"/>
        <v>102.25743924257186</v>
      </c>
      <c r="AO10" s="57">
        <f t="shared" si="32"/>
        <v>102.28513983895316</v>
      </c>
      <c r="AP10" s="57">
        <f t="shared" si="33"/>
        <v>254.67453802171929</v>
      </c>
      <c r="AQ10" s="57">
        <f t="shared" si="34"/>
        <v>10320.562500000002</v>
      </c>
      <c r="AR10" s="57">
        <f t="shared" si="35"/>
        <v>51602.812500000007</v>
      </c>
      <c r="AS10" s="57">
        <f t="shared" si="36"/>
        <v>103205.62500000001</v>
      </c>
      <c r="AT10" s="57">
        <f t="shared" si="37"/>
        <v>258014.06250000003</v>
      </c>
      <c r="AU10" s="57">
        <f t="shared" si="38"/>
        <v>516028.12500000006</v>
      </c>
      <c r="AV10" s="57">
        <f t="shared" si="49"/>
        <v>196.5447057703295</v>
      </c>
      <c r="AW10" s="57">
        <f t="shared" si="39"/>
        <v>982.72352885164753</v>
      </c>
      <c r="AX10" s="57">
        <f t="shared" si="40"/>
        <v>192.8716595028967</v>
      </c>
      <c r="AY10" s="57">
        <f t="shared" si="41"/>
        <v>406.97674418604657</v>
      </c>
      <c r="AZ10" s="57">
        <f t="shared" si="42"/>
        <v>130.8568624131116</v>
      </c>
      <c r="BA10" s="57">
        <f t="shared" si="43"/>
        <v>132.19779621047238</v>
      </c>
      <c r="BB10" s="57">
        <f t="shared" si="44"/>
        <v>132.3673477408426</v>
      </c>
      <c r="BC10" s="57">
        <f t="shared" si="45"/>
        <v>132.46928758135573</v>
      </c>
      <c r="BD10" s="57">
        <f t="shared" si="46"/>
        <v>132.5033024290444</v>
      </c>
      <c r="BE10" s="57">
        <f t="shared" si="47"/>
        <v>287.4720698442656</v>
      </c>
    </row>
    <row r="11" spans="1:96" s="58" customFormat="1" x14ac:dyDescent="0.3">
      <c r="A11" s="36"/>
      <c r="B11" s="50" t="s">
        <v>96</v>
      </c>
      <c r="C11" s="50" t="s">
        <v>91</v>
      </c>
      <c r="D11" s="51" t="s">
        <v>92</v>
      </c>
      <c r="E11" s="52">
        <v>2.5267518122195371E-3</v>
      </c>
      <c r="F11" s="52">
        <f t="shared" si="2"/>
        <v>5.0535036244390747E-4</v>
      </c>
      <c r="G11" s="52">
        <f t="shared" si="3"/>
        <v>2.5267518122195373E-4</v>
      </c>
      <c r="H11" s="52">
        <f t="shared" si="4"/>
        <v>1.0107007248878149E-4</v>
      </c>
      <c r="I11" s="52">
        <f t="shared" si="5"/>
        <v>5.0535036244390745E-5</v>
      </c>
      <c r="J11" s="52">
        <f t="shared" si="6"/>
        <v>2.5267518122195372E-6</v>
      </c>
      <c r="K11" s="53">
        <v>5.8002071108042792E-2</v>
      </c>
      <c r="L11" s="53">
        <f t="shared" si="7"/>
        <v>1.1600414221608558E-2</v>
      </c>
      <c r="M11" s="54">
        <f t="shared" si="8"/>
        <v>2255.8606557377052</v>
      </c>
      <c r="N11" s="55">
        <f t="shared" si="9"/>
        <v>98.27235288516475</v>
      </c>
      <c r="O11" s="55">
        <f t="shared" si="10"/>
        <v>94.170012318080225</v>
      </c>
      <c r="P11" s="56">
        <v>0.53</v>
      </c>
      <c r="Q11" s="56">
        <f t="shared" si="11"/>
        <v>1.3391784604763546E-3</v>
      </c>
      <c r="R11" s="56">
        <f t="shared" si="12"/>
        <v>2.6783569209527097E-4</v>
      </c>
      <c r="S11" s="56">
        <f t="shared" si="13"/>
        <v>1.3391784604763549E-4</v>
      </c>
      <c r="T11" s="56">
        <f t="shared" si="14"/>
        <v>5.356713841905419E-5</v>
      </c>
      <c r="U11" s="56">
        <f t="shared" si="15"/>
        <v>2.6783569209527095E-5</v>
      </c>
      <c r="V11" s="56">
        <f t="shared" si="16"/>
        <v>1.3391784604763548E-6</v>
      </c>
      <c r="W11" s="56">
        <f t="shared" si="17"/>
        <v>3.0741097687262683E-2</v>
      </c>
      <c r="X11" s="56">
        <f t="shared" si="18"/>
        <v>6.1482195374525355E-3</v>
      </c>
      <c r="Y11" s="56">
        <v>5.1599999999999997E-3</v>
      </c>
      <c r="Z11" s="57">
        <f t="shared" si="19"/>
        <v>1568.1255799566968</v>
      </c>
      <c r="AA11" s="57">
        <f t="shared" si="20"/>
        <v>7840.6278997834834</v>
      </c>
      <c r="AB11" s="57">
        <f t="shared" si="21"/>
        <v>15681.255799566967</v>
      </c>
      <c r="AC11" s="57">
        <f t="shared" si="22"/>
        <v>39203.139498917415</v>
      </c>
      <c r="AD11" s="57">
        <f t="shared" si="23"/>
        <v>78406.27899783483</v>
      </c>
      <c r="AE11" s="57">
        <f t="shared" si="24"/>
        <v>1568125.5799566966</v>
      </c>
      <c r="AF11" s="57">
        <f t="shared" si="25"/>
        <v>68.312459801008259</v>
      </c>
      <c r="AG11" s="57">
        <f t="shared" si="26"/>
        <v>341.56229900504138</v>
      </c>
      <c r="AH11" s="57">
        <f t="shared" si="27"/>
        <v>406.97674418604657</v>
      </c>
      <c r="AI11" s="57">
        <f t="shared" si="28"/>
        <v>65.460783140671452</v>
      </c>
      <c r="AJ11" s="57">
        <f t="shared" si="48"/>
        <v>56.390559287716158</v>
      </c>
      <c r="AK11" s="57">
        <f t="shared" si="29"/>
        <v>58.06087721675793</v>
      </c>
      <c r="AL11" s="57">
        <f t="shared" si="30"/>
        <v>58.276650333584179</v>
      </c>
      <c r="AM11" s="57">
        <f t="shared" si="1"/>
        <v>58.406885731834429</v>
      </c>
      <c r="AN11" s="57">
        <f t="shared" si="31"/>
        <v>58.450426982016829</v>
      </c>
      <c r="AO11" s="57">
        <f t="shared" si="32"/>
        <v>58.491851342963187</v>
      </c>
      <c r="AP11" s="57">
        <f t="shared" si="33"/>
        <v>184.83008525935946</v>
      </c>
      <c r="AQ11" s="57">
        <f t="shared" si="34"/>
        <v>2255.8606557377052</v>
      </c>
      <c r="AR11" s="57">
        <f t="shared" si="35"/>
        <v>11279.303278688525</v>
      </c>
      <c r="AS11" s="57">
        <f t="shared" si="36"/>
        <v>22558.60655737705</v>
      </c>
      <c r="AT11" s="57">
        <f t="shared" si="37"/>
        <v>56396.516393442631</v>
      </c>
      <c r="AU11" s="57">
        <f t="shared" si="38"/>
        <v>112793.03278688526</v>
      </c>
      <c r="AV11" s="57">
        <f t="shared" si="49"/>
        <v>98.27235288516475</v>
      </c>
      <c r="AW11" s="57">
        <f t="shared" si="39"/>
        <v>491.36176442582376</v>
      </c>
      <c r="AX11" s="57">
        <f>O11</f>
        <v>94.170012318080225</v>
      </c>
      <c r="AY11" s="57">
        <f>AH11</f>
        <v>406.97674418604657</v>
      </c>
      <c r="AZ11" s="57">
        <f>1/((1/AQ11)+(1/AV11)+(1/AY11))</f>
        <v>76.474614503180163</v>
      </c>
      <c r="BA11" s="57">
        <f t="shared" si="43"/>
        <v>78.606447515442923</v>
      </c>
      <c r="BB11" s="57">
        <f t="shared" si="44"/>
        <v>78.881312887364672</v>
      </c>
      <c r="BC11" s="57">
        <f t="shared" si="45"/>
        <v>79.047156734697708</v>
      </c>
      <c r="BD11" s="57">
        <f t="shared" si="46"/>
        <v>79.102593093840781</v>
      </c>
      <c r="BE11" s="57">
        <f t="shared" si="47"/>
        <v>221.72777723342921</v>
      </c>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c r="CF11" s="36"/>
      <c r="CG11" s="36"/>
      <c r="CH11" s="36"/>
      <c r="CI11" s="36"/>
      <c r="CJ11" s="36"/>
      <c r="CK11" s="36"/>
      <c r="CL11" s="36"/>
      <c r="CM11" s="36"/>
      <c r="CN11" s="36"/>
      <c r="CO11" s="36"/>
      <c r="CP11" s="36"/>
      <c r="CQ11" s="36"/>
      <c r="CR11" s="36"/>
    </row>
    <row r="12" spans="1:96" x14ac:dyDescent="0.3">
      <c r="B12" s="50" t="s">
        <v>96</v>
      </c>
      <c r="C12" s="50" t="s">
        <v>91</v>
      </c>
      <c r="D12" s="51" t="s">
        <v>93</v>
      </c>
      <c r="E12" s="52">
        <v>5.5229547808077317E-4</v>
      </c>
      <c r="F12" s="52">
        <f t="shared" si="2"/>
        <v>1.1045909561615464E-4</v>
      </c>
      <c r="G12" s="52">
        <f t="shared" si="3"/>
        <v>5.5229547808077318E-5</v>
      </c>
      <c r="H12" s="52">
        <f t="shared" si="4"/>
        <v>2.2091819123230927E-5</v>
      </c>
      <c r="I12" s="52">
        <f t="shared" si="5"/>
        <v>1.1045909561615463E-5</v>
      </c>
      <c r="J12" s="52">
        <f t="shared" si="6"/>
        <v>5.5229547808077316E-7</v>
      </c>
      <c r="K12" s="53">
        <v>2.9001035554021396E-2</v>
      </c>
      <c r="L12" s="53">
        <f t="shared" si="7"/>
        <v>5.8002071108042789E-3</v>
      </c>
      <c r="M12" s="54">
        <f t="shared" si="8"/>
        <v>10320.562500000002</v>
      </c>
      <c r="N12" s="55">
        <f t="shared" si="9"/>
        <v>196.5447057703295</v>
      </c>
      <c r="O12" s="55">
        <f t="shared" si="10"/>
        <v>192.8716595028967</v>
      </c>
      <c r="P12" s="56">
        <v>0.53</v>
      </c>
      <c r="Q12" s="56">
        <f t="shared" si="11"/>
        <v>2.927166033828098E-4</v>
      </c>
      <c r="R12" s="56">
        <f t="shared" si="12"/>
        <v>5.8543320676561963E-5</v>
      </c>
      <c r="S12" s="56">
        <f t="shared" si="13"/>
        <v>2.9271660338280982E-5</v>
      </c>
      <c r="T12" s="56">
        <f t="shared" si="14"/>
        <v>1.1708664135312392E-5</v>
      </c>
      <c r="U12" s="56">
        <f t="shared" si="15"/>
        <v>5.854332067656196E-6</v>
      </c>
      <c r="V12" s="56">
        <f t="shared" si="16"/>
        <v>2.9271660338280977E-7</v>
      </c>
      <c r="W12" s="56">
        <f t="shared" si="17"/>
        <v>1.5370548843631341E-2</v>
      </c>
      <c r="X12" s="56">
        <f t="shared" si="18"/>
        <v>3.0741097687262678E-3</v>
      </c>
      <c r="Y12" s="56">
        <v>5.1599999999999997E-3</v>
      </c>
      <c r="Z12" s="57">
        <f t="shared" si="19"/>
        <v>7174.1745283018872</v>
      </c>
      <c r="AA12" s="57">
        <f t="shared" si="20"/>
        <v>35870.872641509435</v>
      </c>
      <c r="AB12" s="57">
        <f t="shared" si="21"/>
        <v>71741.74528301887</v>
      </c>
      <c r="AC12" s="57">
        <f t="shared" si="22"/>
        <v>179354.36320754717</v>
      </c>
      <c r="AD12" s="57">
        <f t="shared" si="23"/>
        <v>358708.72641509434</v>
      </c>
      <c r="AE12" s="57">
        <f t="shared" si="24"/>
        <v>7174174.5283018881</v>
      </c>
      <c r="AF12" s="57">
        <f t="shared" si="25"/>
        <v>136.62491960201652</v>
      </c>
      <c r="AG12" s="57">
        <f t="shared" si="26"/>
        <v>683.12459801008276</v>
      </c>
      <c r="AH12" s="57">
        <f t="shared" si="27"/>
        <v>406.97674418604657</v>
      </c>
      <c r="AI12" s="57">
        <f t="shared" si="28"/>
        <v>134.07166003180504</v>
      </c>
      <c r="AJ12" s="57">
        <f t="shared" si="48"/>
        <v>100.84873601326152</v>
      </c>
      <c r="AK12" s="57">
        <f t="shared" si="29"/>
        <v>101.99575499693194</v>
      </c>
      <c r="AL12" s="57">
        <f t="shared" si="30"/>
        <v>102.14096954759596</v>
      </c>
      <c r="AM12" s="57">
        <f t="shared" si="1"/>
        <v>102.22829692432919</v>
      </c>
      <c r="AN12" s="57">
        <f t="shared" si="31"/>
        <v>102.25743924257186</v>
      </c>
      <c r="AO12" s="57">
        <f t="shared" si="32"/>
        <v>102.28513983895316</v>
      </c>
      <c r="AP12" s="57">
        <f t="shared" si="33"/>
        <v>254.67453802171929</v>
      </c>
      <c r="AQ12" s="57">
        <f t="shared" si="34"/>
        <v>10320.562500000002</v>
      </c>
      <c r="AR12" s="57">
        <f t="shared" si="35"/>
        <v>51602.812500000007</v>
      </c>
      <c r="AS12" s="57">
        <f t="shared" si="36"/>
        <v>103205.62500000001</v>
      </c>
      <c r="AT12" s="57">
        <f t="shared" si="37"/>
        <v>258014.06250000003</v>
      </c>
      <c r="AU12" s="57">
        <f t="shared" si="38"/>
        <v>516028.12500000006</v>
      </c>
      <c r="AV12" s="57">
        <f t="shared" si="49"/>
        <v>196.5447057703295</v>
      </c>
      <c r="AW12" s="57">
        <f t="shared" si="39"/>
        <v>982.72352885164753</v>
      </c>
      <c r="AX12" s="57">
        <f t="shared" ref="AX12:AX42" si="50">O12</f>
        <v>192.8716595028967</v>
      </c>
      <c r="AY12" s="57">
        <f t="shared" ref="AY12:AY42" si="51">AH12</f>
        <v>406.97674418604657</v>
      </c>
      <c r="AZ12" s="57">
        <f t="shared" ref="AZ12:AZ42" si="52">1/((1/AQ12)+(1/AV12)+(1/AY12))</f>
        <v>130.8568624131116</v>
      </c>
      <c r="BA12" s="57">
        <f t="shared" si="43"/>
        <v>132.19779621047238</v>
      </c>
      <c r="BB12" s="57">
        <f t="shared" si="44"/>
        <v>132.3673477408426</v>
      </c>
      <c r="BC12" s="57">
        <f t="shared" si="45"/>
        <v>132.46928758135573</v>
      </c>
      <c r="BD12" s="57">
        <f t="shared" si="46"/>
        <v>132.5033024290444</v>
      </c>
      <c r="BE12" s="57">
        <f t="shared" si="47"/>
        <v>287.4720698442656</v>
      </c>
    </row>
    <row r="13" spans="1:96" s="58" customFormat="1" x14ac:dyDescent="0.3">
      <c r="A13" s="36"/>
      <c r="B13" s="50" t="s">
        <v>97</v>
      </c>
      <c r="C13" s="50" t="s">
        <v>91</v>
      </c>
      <c r="D13" s="51" t="s">
        <v>92</v>
      </c>
      <c r="E13" s="52">
        <v>2.5267518122195371E-3</v>
      </c>
      <c r="F13" s="52">
        <f t="shared" si="2"/>
        <v>5.0535036244390747E-4</v>
      </c>
      <c r="G13" s="52">
        <f t="shared" si="3"/>
        <v>2.5267518122195373E-4</v>
      </c>
      <c r="H13" s="52">
        <f t="shared" si="4"/>
        <v>1.0107007248878149E-4</v>
      </c>
      <c r="I13" s="52">
        <f t="shared" si="5"/>
        <v>5.0535036244390745E-5</v>
      </c>
      <c r="J13" s="52">
        <f t="shared" si="6"/>
        <v>2.5267518122195372E-6</v>
      </c>
      <c r="K13" s="53">
        <v>5.8002071108042792E-2</v>
      </c>
      <c r="L13" s="53">
        <f t="shared" si="7"/>
        <v>1.1600414221608558E-2</v>
      </c>
      <c r="M13" s="54">
        <f t="shared" si="8"/>
        <v>2255.8606557377052</v>
      </c>
      <c r="N13" s="55">
        <f t="shared" si="9"/>
        <v>98.27235288516475</v>
      </c>
      <c r="O13" s="55">
        <f t="shared" si="10"/>
        <v>94.170012318080225</v>
      </c>
      <c r="P13" s="56">
        <v>0.53</v>
      </c>
      <c r="Q13" s="56">
        <f t="shared" si="11"/>
        <v>1.3391784604763546E-3</v>
      </c>
      <c r="R13" s="56">
        <f t="shared" si="12"/>
        <v>2.6783569209527097E-4</v>
      </c>
      <c r="S13" s="56">
        <f t="shared" si="13"/>
        <v>1.3391784604763549E-4</v>
      </c>
      <c r="T13" s="56">
        <f t="shared" si="14"/>
        <v>5.356713841905419E-5</v>
      </c>
      <c r="U13" s="56">
        <f t="shared" si="15"/>
        <v>2.6783569209527095E-5</v>
      </c>
      <c r="V13" s="56">
        <f t="shared" si="16"/>
        <v>1.3391784604763548E-6</v>
      </c>
      <c r="W13" s="56">
        <f t="shared" si="17"/>
        <v>3.0741097687262683E-2</v>
      </c>
      <c r="X13" s="56">
        <f t="shared" si="18"/>
        <v>6.1482195374525355E-3</v>
      </c>
      <c r="Y13" s="56">
        <v>5.1599999999999997E-3</v>
      </c>
      <c r="Z13" s="57">
        <f t="shared" si="19"/>
        <v>1568.1255799566968</v>
      </c>
      <c r="AA13" s="57">
        <f t="shared" si="20"/>
        <v>7840.6278997834834</v>
      </c>
      <c r="AB13" s="57">
        <f t="shared" si="21"/>
        <v>15681.255799566967</v>
      </c>
      <c r="AC13" s="57">
        <f t="shared" si="22"/>
        <v>39203.139498917415</v>
      </c>
      <c r="AD13" s="57">
        <f t="shared" si="23"/>
        <v>78406.27899783483</v>
      </c>
      <c r="AE13" s="57">
        <f t="shared" si="24"/>
        <v>1568125.5799566966</v>
      </c>
      <c r="AF13" s="57">
        <f t="shared" si="25"/>
        <v>68.312459801008259</v>
      </c>
      <c r="AG13" s="57">
        <f t="shared" si="26"/>
        <v>341.56229900504138</v>
      </c>
      <c r="AH13" s="57">
        <f t="shared" si="27"/>
        <v>406.97674418604657</v>
      </c>
      <c r="AI13" s="57">
        <f t="shared" si="28"/>
        <v>65.460783140671452</v>
      </c>
      <c r="AJ13" s="57">
        <f t="shared" si="48"/>
        <v>56.390559287716158</v>
      </c>
      <c r="AK13" s="57">
        <f t="shared" si="29"/>
        <v>58.06087721675793</v>
      </c>
      <c r="AL13" s="57">
        <f t="shared" si="30"/>
        <v>58.276650333584179</v>
      </c>
      <c r="AM13" s="57">
        <f t="shared" si="1"/>
        <v>58.406885731834429</v>
      </c>
      <c r="AN13" s="57">
        <f t="shared" si="31"/>
        <v>58.450426982016829</v>
      </c>
      <c r="AO13" s="57">
        <f t="shared" si="32"/>
        <v>58.491851342963187</v>
      </c>
      <c r="AP13" s="57">
        <f t="shared" si="33"/>
        <v>184.83008525935946</v>
      </c>
      <c r="AQ13" s="57">
        <f t="shared" si="34"/>
        <v>2255.8606557377052</v>
      </c>
      <c r="AR13" s="57">
        <f t="shared" si="35"/>
        <v>11279.303278688525</v>
      </c>
      <c r="AS13" s="57">
        <f t="shared" si="36"/>
        <v>22558.60655737705</v>
      </c>
      <c r="AT13" s="57">
        <f t="shared" si="37"/>
        <v>56396.516393442631</v>
      </c>
      <c r="AU13" s="57">
        <f t="shared" si="38"/>
        <v>112793.03278688526</v>
      </c>
      <c r="AV13" s="57">
        <f t="shared" si="49"/>
        <v>98.27235288516475</v>
      </c>
      <c r="AW13" s="57">
        <f t="shared" si="39"/>
        <v>491.36176442582376</v>
      </c>
      <c r="AX13" s="57">
        <f t="shared" si="50"/>
        <v>94.170012318080225</v>
      </c>
      <c r="AY13" s="57">
        <f t="shared" si="51"/>
        <v>406.97674418604657</v>
      </c>
      <c r="AZ13" s="57">
        <f t="shared" si="52"/>
        <v>76.474614503180163</v>
      </c>
      <c r="BA13" s="57">
        <f t="shared" si="43"/>
        <v>78.606447515442923</v>
      </c>
      <c r="BB13" s="57">
        <f t="shared" si="44"/>
        <v>78.881312887364672</v>
      </c>
      <c r="BC13" s="57">
        <f t="shared" si="45"/>
        <v>79.047156734697708</v>
      </c>
      <c r="BD13" s="57">
        <f t="shared" si="46"/>
        <v>79.102593093840781</v>
      </c>
      <c r="BE13" s="57">
        <f t="shared" si="47"/>
        <v>221.72777723342921</v>
      </c>
      <c r="BF13" s="36"/>
      <c r="BG13" s="36"/>
      <c r="BH13" s="36"/>
      <c r="BI13" s="36"/>
      <c r="BJ13" s="36"/>
      <c r="BK13" s="36"/>
      <c r="BL13" s="36"/>
      <c r="BM13" s="36"/>
      <c r="BN13" s="36"/>
      <c r="BO13" s="36"/>
      <c r="BP13" s="36"/>
      <c r="BQ13" s="36"/>
      <c r="BR13" s="36"/>
      <c r="BS13" s="36"/>
      <c r="BT13" s="36"/>
      <c r="BU13" s="36"/>
      <c r="BV13" s="36"/>
      <c r="BW13" s="36"/>
      <c r="BX13" s="36"/>
      <c r="BY13" s="36"/>
      <c r="BZ13" s="36"/>
      <c r="CA13" s="36"/>
      <c r="CB13" s="36"/>
      <c r="CC13" s="36"/>
      <c r="CD13" s="36"/>
      <c r="CE13" s="36"/>
      <c r="CF13" s="36"/>
      <c r="CG13" s="36"/>
      <c r="CH13" s="36"/>
      <c r="CI13" s="36"/>
      <c r="CJ13" s="36"/>
      <c r="CK13" s="36"/>
      <c r="CL13" s="36"/>
      <c r="CM13" s="36"/>
      <c r="CN13" s="36"/>
      <c r="CO13" s="36"/>
      <c r="CP13" s="36"/>
      <c r="CQ13" s="36"/>
      <c r="CR13" s="36"/>
    </row>
    <row r="14" spans="1:96" x14ac:dyDescent="0.3">
      <c r="B14" s="50" t="s">
        <v>97</v>
      </c>
      <c r="C14" s="50" t="s">
        <v>91</v>
      </c>
      <c r="D14" s="51" t="s">
        <v>93</v>
      </c>
      <c r="E14" s="52">
        <v>5.5229547808077317E-4</v>
      </c>
      <c r="F14" s="52">
        <f t="shared" si="2"/>
        <v>1.1045909561615464E-4</v>
      </c>
      <c r="G14" s="52">
        <f t="shared" si="3"/>
        <v>5.5229547808077318E-5</v>
      </c>
      <c r="H14" s="52">
        <f t="shared" si="4"/>
        <v>2.2091819123230927E-5</v>
      </c>
      <c r="I14" s="52">
        <f t="shared" si="5"/>
        <v>1.1045909561615463E-5</v>
      </c>
      <c r="J14" s="52">
        <f t="shared" si="6"/>
        <v>5.5229547808077316E-7</v>
      </c>
      <c r="K14" s="53">
        <v>2.9001035554021396E-2</v>
      </c>
      <c r="L14" s="53">
        <f t="shared" si="7"/>
        <v>5.8002071108042789E-3</v>
      </c>
      <c r="M14" s="54">
        <f t="shared" si="8"/>
        <v>10320.562500000002</v>
      </c>
      <c r="N14" s="55">
        <f t="shared" si="9"/>
        <v>196.5447057703295</v>
      </c>
      <c r="O14" s="55">
        <f t="shared" si="10"/>
        <v>192.8716595028967</v>
      </c>
      <c r="P14" s="56">
        <v>0.53</v>
      </c>
      <c r="Q14" s="56">
        <f t="shared" si="11"/>
        <v>2.927166033828098E-4</v>
      </c>
      <c r="R14" s="56">
        <f t="shared" si="12"/>
        <v>5.8543320676561963E-5</v>
      </c>
      <c r="S14" s="56">
        <f t="shared" si="13"/>
        <v>2.9271660338280982E-5</v>
      </c>
      <c r="T14" s="56">
        <f t="shared" si="14"/>
        <v>1.1708664135312392E-5</v>
      </c>
      <c r="U14" s="56">
        <f t="shared" si="15"/>
        <v>5.854332067656196E-6</v>
      </c>
      <c r="V14" s="56">
        <f t="shared" si="16"/>
        <v>2.9271660338280977E-7</v>
      </c>
      <c r="W14" s="56">
        <f t="shared" si="17"/>
        <v>1.5370548843631341E-2</v>
      </c>
      <c r="X14" s="56">
        <f t="shared" si="18"/>
        <v>3.0741097687262678E-3</v>
      </c>
      <c r="Y14" s="56">
        <v>5.1599999999999997E-3</v>
      </c>
      <c r="Z14" s="57">
        <f t="shared" si="19"/>
        <v>7174.1745283018872</v>
      </c>
      <c r="AA14" s="57">
        <f t="shared" si="20"/>
        <v>35870.872641509435</v>
      </c>
      <c r="AB14" s="57">
        <f t="shared" si="21"/>
        <v>71741.74528301887</v>
      </c>
      <c r="AC14" s="57">
        <f t="shared" si="22"/>
        <v>179354.36320754717</v>
      </c>
      <c r="AD14" s="57">
        <f t="shared" si="23"/>
        <v>358708.72641509434</v>
      </c>
      <c r="AE14" s="57">
        <f t="shared" si="24"/>
        <v>7174174.5283018881</v>
      </c>
      <c r="AF14" s="57">
        <f t="shared" si="25"/>
        <v>136.62491960201652</v>
      </c>
      <c r="AG14" s="57">
        <f t="shared" si="26"/>
        <v>683.12459801008276</v>
      </c>
      <c r="AH14" s="57">
        <f t="shared" si="27"/>
        <v>406.97674418604657</v>
      </c>
      <c r="AI14" s="57">
        <f t="shared" si="28"/>
        <v>134.07166003180504</v>
      </c>
      <c r="AJ14" s="57">
        <f t="shared" si="48"/>
        <v>100.84873601326152</v>
      </c>
      <c r="AK14" s="57">
        <f t="shared" si="29"/>
        <v>101.99575499693194</v>
      </c>
      <c r="AL14" s="57">
        <f t="shared" si="30"/>
        <v>102.14096954759596</v>
      </c>
      <c r="AM14" s="57">
        <f t="shared" si="1"/>
        <v>102.22829692432919</v>
      </c>
      <c r="AN14" s="57">
        <f t="shared" si="31"/>
        <v>102.25743924257186</v>
      </c>
      <c r="AO14" s="57">
        <f t="shared" si="32"/>
        <v>102.28513983895316</v>
      </c>
      <c r="AP14" s="57">
        <f t="shared" si="33"/>
        <v>254.67453802171929</v>
      </c>
      <c r="AQ14" s="57">
        <f t="shared" si="34"/>
        <v>10320.562500000002</v>
      </c>
      <c r="AR14" s="57">
        <f t="shared" si="35"/>
        <v>51602.812500000007</v>
      </c>
      <c r="AS14" s="57">
        <f t="shared" si="36"/>
        <v>103205.62500000001</v>
      </c>
      <c r="AT14" s="57">
        <f t="shared" si="37"/>
        <v>258014.06250000003</v>
      </c>
      <c r="AU14" s="57">
        <f t="shared" si="38"/>
        <v>516028.12500000006</v>
      </c>
      <c r="AV14" s="57">
        <f t="shared" si="49"/>
        <v>196.5447057703295</v>
      </c>
      <c r="AW14" s="57">
        <f t="shared" si="39"/>
        <v>982.72352885164753</v>
      </c>
      <c r="AX14" s="57">
        <f t="shared" si="50"/>
        <v>192.8716595028967</v>
      </c>
      <c r="AY14" s="57">
        <f t="shared" si="51"/>
        <v>406.97674418604657</v>
      </c>
      <c r="AZ14" s="57">
        <f t="shared" si="52"/>
        <v>130.8568624131116</v>
      </c>
      <c r="BA14" s="57">
        <f t="shared" si="43"/>
        <v>132.19779621047238</v>
      </c>
      <c r="BB14" s="57">
        <f t="shared" si="44"/>
        <v>132.3673477408426</v>
      </c>
      <c r="BC14" s="57">
        <f t="shared" si="45"/>
        <v>132.46928758135573</v>
      </c>
      <c r="BD14" s="57">
        <f t="shared" si="46"/>
        <v>132.5033024290444</v>
      </c>
      <c r="BE14" s="57">
        <f t="shared" si="47"/>
        <v>287.4720698442656</v>
      </c>
    </row>
    <row r="15" spans="1:96" s="58" customFormat="1" x14ac:dyDescent="0.3">
      <c r="A15" s="36"/>
      <c r="B15" s="50" t="s">
        <v>98</v>
      </c>
      <c r="C15" s="50" t="s">
        <v>91</v>
      </c>
      <c r="D15" s="51" t="s">
        <v>92</v>
      </c>
      <c r="E15" s="52">
        <v>2.5276769071453219E-3</v>
      </c>
      <c r="F15" s="52">
        <f t="shared" si="2"/>
        <v>5.0553538142906443E-4</v>
      </c>
      <c r="G15" s="52">
        <f t="shared" si="3"/>
        <v>2.5276769071453222E-4</v>
      </c>
      <c r="H15" s="52">
        <f t="shared" si="4"/>
        <v>1.0110707628581288E-4</v>
      </c>
      <c r="I15" s="52">
        <f t="shared" si="5"/>
        <v>5.0553538142906439E-5</v>
      </c>
      <c r="J15" s="52">
        <f t="shared" si="6"/>
        <v>2.5276769071453218E-6</v>
      </c>
      <c r="K15" s="59">
        <v>5.8002071108042792E-2</v>
      </c>
      <c r="L15" s="53">
        <f t="shared" si="7"/>
        <v>1.1600414221608558E-2</v>
      </c>
      <c r="M15" s="54">
        <f t="shared" si="8"/>
        <v>2255.0350418152925</v>
      </c>
      <c r="N15" s="55">
        <f t="shared" si="9"/>
        <v>98.27235288516475</v>
      </c>
      <c r="O15" s="55">
        <f t="shared" si="10"/>
        <v>94.168573088554027</v>
      </c>
      <c r="P15" s="56">
        <v>0.53</v>
      </c>
      <c r="Q15" s="56">
        <f t="shared" si="11"/>
        <v>1.3396687607870206E-3</v>
      </c>
      <c r="R15" s="56">
        <f t="shared" si="12"/>
        <v>2.6793375215740416E-4</v>
      </c>
      <c r="S15" s="56">
        <f t="shared" si="13"/>
        <v>1.3396687607870208E-4</v>
      </c>
      <c r="T15" s="56">
        <f t="shared" si="14"/>
        <v>5.358675043148083E-5</v>
      </c>
      <c r="U15" s="56">
        <f t="shared" si="15"/>
        <v>2.6793375215740415E-5</v>
      </c>
      <c r="V15" s="56">
        <f t="shared" si="16"/>
        <v>1.3396687607870207E-6</v>
      </c>
      <c r="W15" s="56">
        <f t="shared" si="17"/>
        <v>3.0741097687262683E-2</v>
      </c>
      <c r="X15" s="56">
        <f t="shared" si="18"/>
        <v>6.1482195374525355E-3</v>
      </c>
      <c r="Y15" s="56">
        <v>5.1599999999999997E-3</v>
      </c>
      <c r="Z15" s="57">
        <f t="shared" si="19"/>
        <v>1567.5516675975221</v>
      </c>
      <c r="AA15" s="57">
        <f t="shared" si="20"/>
        <v>7837.7583379876096</v>
      </c>
      <c r="AB15" s="57">
        <f t="shared" si="21"/>
        <v>15675.516675975219</v>
      </c>
      <c r="AC15" s="57">
        <f t="shared" si="22"/>
        <v>39188.791689938051</v>
      </c>
      <c r="AD15" s="57">
        <f t="shared" si="23"/>
        <v>78377.583379876101</v>
      </c>
      <c r="AE15" s="57">
        <f t="shared" si="24"/>
        <v>1567551.667597522</v>
      </c>
      <c r="AF15" s="57">
        <f t="shared" si="25"/>
        <v>68.312459801008259</v>
      </c>
      <c r="AG15" s="57">
        <f t="shared" si="26"/>
        <v>341.56229900504138</v>
      </c>
      <c r="AH15" s="57">
        <f t="shared" si="27"/>
        <v>406.97674418604657</v>
      </c>
      <c r="AI15" s="57">
        <f t="shared" si="28"/>
        <v>65.459782683205376</v>
      </c>
      <c r="AJ15" s="57">
        <f t="shared" si="48"/>
        <v>56.389816867208353</v>
      </c>
      <c r="AK15" s="57">
        <f t="shared" si="29"/>
        <v>58.060719804380533</v>
      </c>
      <c r="AL15" s="57">
        <f t="shared" si="30"/>
        <v>58.276571041205749</v>
      </c>
      <c r="AM15" s="57">
        <f t="shared" si="1"/>
        <v>58.406853872937965</v>
      </c>
      <c r="AN15" s="57">
        <f t="shared" si="31"/>
        <v>58.450411028805185</v>
      </c>
      <c r="AO15" s="57">
        <f t="shared" si="32"/>
        <v>58.491850544171371</v>
      </c>
      <c r="AP15" s="57">
        <f t="shared" si="33"/>
        <v>184.82976621766508</v>
      </c>
      <c r="AQ15" s="57">
        <f t="shared" si="34"/>
        <v>2255.0350418152925</v>
      </c>
      <c r="AR15" s="57">
        <f t="shared" si="35"/>
        <v>11275.175209076462</v>
      </c>
      <c r="AS15" s="57">
        <f t="shared" si="36"/>
        <v>22550.350418152924</v>
      </c>
      <c r="AT15" s="57">
        <f t="shared" si="37"/>
        <v>56375.876045382312</v>
      </c>
      <c r="AU15" s="57">
        <f t="shared" si="38"/>
        <v>112751.75209076462</v>
      </c>
      <c r="AV15" s="57">
        <f t="shared" si="49"/>
        <v>98.27235288516475</v>
      </c>
      <c r="AW15" s="57">
        <f t="shared" si="39"/>
        <v>491.36176442582376</v>
      </c>
      <c r="AX15" s="57">
        <f t="shared" si="50"/>
        <v>94.168573088554027</v>
      </c>
      <c r="AY15" s="57">
        <f t="shared" si="51"/>
        <v>406.97674418604657</v>
      </c>
      <c r="AZ15" s="57">
        <f t="shared" si="52"/>
        <v>76.473665340517911</v>
      </c>
      <c r="BA15" s="57">
        <f t="shared" si="43"/>
        <v>78.606246949740083</v>
      </c>
      <c r="BB15" s="57">
        <f t="shared" si="44"/>
        <v>78.881211901834973</v>
      </c>
      <c r="BC15" s="57">
        <f t="shared" si="45"/>
        <v>79.047116170422711</v>
      </c>
      <c r="BD15" s="57">
        <f t="shared" si="46"/>
        <v>79.102572783240078</v>
      </c>
      <c r="BE15" s="57">
        <f t="shared" si="47"/>
        <v>221.7274580715482</v>
      </c>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row>
    <row r="16" spans="1:96" x14ac:dyDescent="0.3">
      <c r="B16" s="50" t="s">
        <v>98</v>
      </c>
      <c r="C16" s="50" t="s">
        <v>91</v>
      </c>
      <c r="D16" s="51" t="s">
        <v>93</v>
      </c>
      <c r="E16" s="52">
        <v>5.52383845357266E-4</v>
      </c>
      <c r="F16" s="52">
        <f t="shared" si="2"/>
        <v>1.104767690714532E-4</v>
      </c>
      <c r="G16" s="52">
        <f t="shared" si="3"/>
        <v>5.52383845357266E-5</v>
      </c>
      <c r="H16" s="52">
        <f t="shared" si="4"/>
        <v>2.2095353814290641E-5</v>
      </c>
      <c r="I16" s="52">
        <f t="shared" si="5"/>
        <v>1.1047676907145321E-5</v>
      </c>
      <c r="J16" s="52">
        <f t="shared" si="6"/>
        <v>5.5238384535726595E-7</v>
      </c>
      <c r="K16" s="60">
        <v>2.9001035554021396E-2</v>
      </c>
      <c r="L16" s="53">
        <f t="shared" si="7"/>
        <v>5.8002071108042789E-3</v>
      </c>
      <c r="M16" s="54">
        <f t="shared" si="8"/>
        <v>10318.911474164137</v>
      </c>
      <c r="N16" s="55">
        <f t="shared" si="9"/>
        <v>196.5447057703295</v>
      </c>
      <c r="O16" s="55">
        <f t="shared" si="10"/>
        <v>192.87108279997673</v>
      </c>
      <c r="P16" s="56">
        <v>0.53</v>
      </c>
      <c r="Q16" s="56">
        <f t="shared" si="11"/>
        <v>2.9276343803935097E-4</v>
      </c>
      <c r="R16" s="56">
        <f t="shared" si="12"/>
        <v>5.8552687607870197E-5</v>
      </c>
      <c r="S16" s="56">
        <f t="shared" si="13"/>
        <v>2.9276343803935098E-5</v>
      </c>
      <c r="T16" s="56">
        <f t="shared" si="14"/>
        <v>1.1710537521574041E-5</v>
      </c>
      <c r="U16" s="56">
        <f t="shared" si="15"/>
        <v>5.8552687607870205E-6</v>
      </c>
      <c r="V16" s="56">
        <f t="shared" si="16"/>
        <v>2.9276343803935099E-7</v>
      </c>
      <c r="W16" s="56">
        <f t="shared" si="17"/>
        <v>1.5370548843631341E-2</v>
      </c>
      <c r="X16" s="56">
        <f t="shared" si="18"/>
        <v>3.0741097687262678E-3</v>
      </c>
      <c r="Y16" s="56">
        <v>5.1599999999999997E-3</v>
      </c>
      <c r="Z16" s="57">
        <f t="shared" si="19"/>
        <v>7173.0268440068485</v>
      </c>
      <c r="AA16" s="57">
        <f t="shared" si="20"/>
        <v>35865.134220034241</v>
      </c>
      <c r="AB16" s="57">
        <f t="shared" si="21"/>
        <v>71730.268440068481</v>
      </c>
      <c r="AC16" s="57">
        <f t="shared" si="22"/>
        <v>179325.67110017117</v>
      </c>
      <c r="AD16" s="57">
        <f t="shared" si="23"/>
        <v>358651.34220034233</v>
      </c>
      <c r="AE16" s="57">
        <f t="shared" si="24"/>
        <v>7173026.8440068476</v>
      </c>
      <c r="AF16" s="57">
        <f t="shared" si="25"/>
        <v>136.62491960201652</v>
      </c>
      <c r="AG16" s="57">
        <f t="shared" si="26"/>
        <v>683.12459801008276</v>
      </c>
      <c r="AH16" s="57">
        <f t="shared" si="27"/>
        <v>406.97674418604657</v>
      </c>
      <c r="AI16" s="57">
        <f t="shared" si="28"/>
        <v>134.07125914596196</v>
      </c>
      <c r="AJ16" s="57">
        <f t="shared" si="48"/>
        <v>100.84850918979318</v>
      </c>
      <c r="AK16" s="57">
        <f t="shared" si="29"/>
        <v>101.99570859436166</v>
      </c>
      <c r="AL16" s="57">
        <f t="shared" si="30"/>
        <v>102.1409462801937</v>
      </c>
      <c r="AM16" s="57">
        <f t="shared" si="1"/>
        <v>102.22828760144589</v>
      </c>
      <c r="AN16" s="57">
        <f t="shared" si="31"/>
        <v>102.25743457847193</v>
      </c>
      <c r="AO16" s="57">
        <f t="shared" si="32"/>
        <v>102.28513960562178</v>
      </c>
      <c r="AP16" s="57">
        <f t="shared" si="33"/>
        <v>254.67448016164434</v>
      </c>
      <c r="AQ16" s="57">
        <f t="shared" si="34"/>
        <v>10318.911474164137</v>
      </c>
      <c r="AR16" s="57">
        <f t="shared" si="35"/>
        <v>51594.557370820687</v>
      </c>
      <c r="AS16" s="57">
        <f t="shared" si="36"/>
        <v>103189.11474164137</v>
      </c>
      <c r="AT16" s="57">
        <f t="shared" si="37"/>
        <v>257972.78685410341</v>
      </c>
      <c r="AU16" s="57">
        <f t="shared" si="38"/>
        <v>515945.57370820682</v>
      </c>
      <c r="AV16" s="57">
        <f t="shared" si="49"/>
        <v>196.5447057703295</v>
      </c>
      <c r="AW16" s="57">
        <f t="shared" si="39"/>
        <v>982.72352885164753</v>
      </c>
      <c r="AX16" s="57">
        <f t="shared" si="50"/>
        <v>192.87108279997673</v>
      </c>
      <c r="AY16" s="57">
        <f t="shared" si="51"/>
        <v>406.97674418604657</v>
      </c>
      <c r="AZ16" s="57">
        <f t="shared" si="52"/>
        <v>130.85659694721355</v>
      </c>
      <c r="BA16" s="57">
        <f t="shared" si="43"/>
        <v>132.19774202350288</v>
      </c>
      <c r="BB16" s="57">
        <f t="shared" si="44"/>
        <v>132.36732057780969</v>
      </c>
      <c r="BC16" s="57">
        <f t="shared" si="45"/>
        <v>132.46927669939956</v>
      </c>
      <c r="BD16" s="57">
        <f t="shared" si="46"/>
        <v>132.5032969852715</v>
      </c>
      <c r="BE16" s="57">
        <f t="shared" si="47"/>
        <v>287.47201859733718</v>
      </c>
    </row>
    <row r="17" spans="2:57" x14ac:dyDescent="0.3">
      <c r="B17" s="50" t="s">
        <v>99</v>
      </c>
      <c r="C17" s="50" t="s">
        <v>91</v>
      </c>
      <c r="D17" s="51" t="s">
        <v>92</v>
      </c>
      <c r="E17" s="52">
        <v>2.8995512599240591E-3</v>
      </c>
      <c r="F17" s="52">
        <f t="shared" si="2"/>
        <v>5.7991025198481181E-4</v>
      </c>
      <c r="G17" s="52">
        <f t="shared" si="3"/>
        <v>2.8995512599240591E-4</v>
      </c>
      <c r="H17" s="52">
        <f t="shared" si="4"/>
        <v>1.1598205039696236E-4</v>
      </c>
      <c r="I17" s="52">
        <f t="shared" si="5"/>
        <v>5.7991025198481181E-5</v>
      </c>
      <c r="J17" s="52">
        <f t="shared" si="6"/>
        <v>2.8995512599240592E-6</v>
      </c>
      <c r="K17" s="59">
        <v>5.8002071108042792E-2</v>
      </c>
      <c r="L17" s="53">
        <f t="shared" si="7"/>
        <v>1.1600414221608558E-2</v>
      </c>
      <c r="M17" s="54">
        <f t="shared" si="8"/>
        <v>1965.8214285714289</v>
      </c>
      <c r="N17" s="55">
        <f t="shared" si="9"/>
        <v>98.27235288516475</v>
      </c>
      <c r="O17" s="55">
        <f t="shared" si="10"/>
        <v>93.593565793053429</v>
      </c>
      <c r="P17" s="56">
        <v>0.53</v>
      </c>
      <c r="Q17" s="56">
        <f t="shared" si="11"/>
        <v>1.5367621677597513E-3</v>
      </c>
      <c r="R17" s="56">
        <f t="shared" si="12"/>
        <v>3.0735243355195025E-4</v>
      </c>
      <c r="S17" s="56">
        <f t="shared" si="13"/>
        <v>1.5367621677597512E-4</v>
      </c>
      <c r="T17" s="56">
        <f t="shared" si="14"/>
        <v>6.1470486710390055E-5</v>
      </c>
      <c r="U17" s="56">
        <f t="shared" si="15"/>
        <v>3.0735243355195028E-5</v>
      </c>
      <c r="V17" s="56">
        <f t="shared" si="16"/>
        <v>1.5367621677597514E-6</v>
      </c>
      <c r="W17" s="56">
        <f t="shared" si="17"/>
        <v>3.0741097687262683E-2</v>
      </c>
      <c r="X17" s="56">
        <f t="shared" si="18"/>
        <v>6.1482195374525355E-3</v>
      </c>
      <c r="Y17" s="56">
        <v>5.1599999999999997E-3</v>
      </c>
      <c r="Z17" s="57">
        <f t="shared" si="19"/>
        <v>1366.5094339622644</v>
      </c>
      <c r="AA17" s="57">
        <f t="shared" si="20"/>
        <v>6832.5471698113224</v>
      </c>
      <c r="AB17" s="57">
        <f t="shared" si="21"/>
        <v>13665.094339622645</v>
      </c>
      <c r="AC17" s="57">
        <f t="shared" si="22"/>
        <v>34162.735849056604</v>
      </c>
      <c r="AD17" s="57">
        <f t="shared" si="23"/>
        <v>68325.471698113208</v>
      </c>
      <c r="AE17" s="57">
        <f t="shared" si="24"/>
        <v>1366509.4339622643</v>
      </c>
      <c r="AF17" s="57">
        <f t="shared" si="25"/>
        <v>68.312459801008259</v>
      </c>
      <c r="AG17" s="57">
        <f t="shared" si="26"/>
        <v>341.56229900504138</v>
      </c>
      <c r="AH17" s="57">
        <f t="shared" si="27"/>
        <v>406.97674418604657</v>
      </c>
      <c r="AI17" s="57">
        <f t="shared" si="28"/>
        <v>65.060075526452238</v>
      </c>
      <c r="AJ17" s="57">
        <f t="shared" si="48"/>
        <v>56.092949974496925</v>
      </c>
      <c r="AK17" s="57">
        <f t="shared" si="29"/>
        <v>57.997511437055486</v>
      </c>
      <c r="AL17" s="57">
        <f t="shared" si="30"/>
        <v>58.24471415600167</v>
      </c>
      <c r="AM17" s="57">
        <f t="shared" si="1"/>
        <v>58.394049886565604</v>
      </c>
      <c r="AN17" s="57">
        <f t="shared" si="31"/>
        <v>58.443998781107794</v>
      </c>
      <c r="AO17" s="57">
        <f t="shared" si="32"/>
        <v>58.491529443553539</v>
      </c>
      <c r="AP17" s="57">
        <f t="shared" si="33"/>
        <v>184.70160536805042</v>
      </c>
      <c r="AQ17" s="57">
        <f t="shared" si="34"/>
        <v>1965.8214285714289</v>
      </c>
      <c r="AR17" s="57">
        <f t="shared" si="35"/>
        <v>9829.1071428571449</v>
      </c>
      <c r="AS17" s="57">
        <f t="shared" si="36"/>
        <v>19658.21428571429</v>
      </c>
      <c r="AT17" s="57">
        <f t="shared" si="37"/>
        <v>49145.535714285725</v>
      </c>
      <c r="AU17" s="57">
        <f t="shared" si="38"/>
        <v>98291.071428571449</v>
      </c>
      <c r="AV17" s="57">
        <f t="shared" si="49"/>
        <v>98.27235288516475</v>
      </c>
      <c r="AW17" s="57">
        <f t="shared" si="39"/>
        <v>491.36176442582376</v>
      </c>
      <c r="AX17" s="57">
        <f t="shared" si="50"/>
        <v>93.593565793053429</v>
      </c>
      <c r="AY17" s="57">
        <f t="shared" si="51"/>
        <v>406.97674418604657</v>
      </c>
      <c r="AZ17" s="57">
        <f t="shared" si="52"/>
        <v>76.094015014214065</v>
      </c>
      <c r="BA17" s="57">
        <f t="shared" si="43"/>
        <v>78.525705345687896</v>
      </c>
      <c r="BB17" s="57">
        <f t="shared" si="44"/>
        <v>78.840638158573412</v>
      </c>
      <c r="BC17" s="57">
        <f t="shared" si="45"/>
        <v>79.030813308713405</v>
      </c>
      <c r="BD17" s="57">
        <f t="shared" si="46"/>
        <v>79.094409069611046</v>
      </c>
      <c r="BE17" s="57">
        <f t="shared" si="47"/>
        <v>221.59923413785722</v>
      </c>
    </row>
    <row r="18" spans="2:57" x14ac:dyDescent="0.3">
      <c r="B18" s="50" t="s">
        <v>99</v>
      </c>
      <c r="C18" s="50" t="s">
        <v>91</v>
      </c>
      <c r="D18" s="51" t="s">
        <v>93</v>
      </c>
      <c r="E18" s="52">
        <v>5.7908180876769058E-4</v>
      </c>
      <c r="F18" s="52">
        <f t="shared" si="2"/>
        <v>1.1581636175353811E-4</v>
      </c>
      <c r="G18" s="52">
        <f t="shared" si="3"/>
        <v>5.7908180876769056E-5</v>
      </c>
      <c r="H18" s="52">
        <f t="shared" si="4"/>
        <v>2.3163272350707625E-5</v>
      </c>
      <c r="I18" s="52">
        <f t="shared" si="5"/>
        <v>1.1581636175353812E-5</v>
      </c>
      <c r="J18" s="52">
        <f t="shared" si="6"/>
        <v>5.7908180876769059E-7</v>
      </c>
      <c r="K18" s="60">
        <v>2.9001035554021396E-2</v>
      </c>
      <c r="L18" s="53">
        <f t="shared" si="7"/>
        <v>5.8002071108042789E-3</v>
      </c>
      <c r="M18" s="54">
        <f t="shared" si="8"/>
        <v>9843.1688125894161</v>
      </c>
      <c r="N18" s="55">
        <f t="shared" si="9"/>
        <v>196.5447057703295</v>
      </c>
      <c r="O18" s="55">
        <f t="shared" si="10"/>
        <v>192.69700421034949</v>
      </c>
      <c r="P18" s="56">
        <v>0.53</v>
      </c>
      <c r="Q18" s="56">
        <f t="shared" si="11"/>
        <v>3.06913358646876E-4</v>
      </c>
      <c r="R18" s="56">
        <f t="shared" si="12"/>
        <v>6.1382671729375197E-5</v>
      </c>
      <c r="S18" s="56">
        <f t="shared" si="13"/>
        <v>3.0691335864687599E-5</v>
      </c>
      <c r="T18" s="56">
        <f t="shared" si="14"/>
        <v>1.2276534345875041E-5</v>
      </c>
      <c r="U18" s="56">
        <f t="shared" si="15"/>
        <v>6.1382671729375207E-6</v>
      </c>
      <c r="V18" s="56">
        <f t="shared" si="16"/>
        <v>3.0691335864687604E-7</v>
      </c>
      <c r="W18" s="56">
        <f t="shared" si="17"/>
        <v>1.5370548843631341E-2</v>
      </c>
      <c r="X18" s="56">
        <f t="shared" si="18"/>
        <v>3.0741097687262678E-3</v>
      </c>
      <c r="Y18" s="56">
        <v>5.1599999999999997E-3</v>
      </c>
      <c r="Z18" s="57">
        <f t="shared" si="19"/>
        <v>6842.3219154047583</v>
      </c>
      <c r="AA18" s="57">
        <f t="shared" si="20"/>
        <v>34211.609577023795</v>
      </c>
      <c r="AB18" s="57">
        <f t="shared" si="21"/>
        <v>68423.219154047591</v>
      </c>
      <c r="AC18" s="57">
        <f t="shared" si="22"/>
        <v>171058.04788511893</v>
      </c>
      <c r="AD18" s="57">
        <f t="shared" si="23"/>
        <v>342116.09577023785</v>
      </c>
      <c r="AE18" s="57">
        <f t="shared" si="24"/>
        <v>6842321.9154047575</v>
      </c>
      <c r="AF18" s="57">
        <f t="shared" si="25"/>
        <v>136.62491960201652</v>
      </c>
      <c r="AG18" s="57">
        <f t="shared" si="26"/>
        <v>683.12459801008276</v>
      </c>
      <c r="AH18" s="57">
        <f t="shared" si="27"/>
        <v>406.97674418604657</v>
      </c>
      <c r="AI18" s="57">
        <f t="shared" si="28"/>
        <v>133.95025118892215</v>
      </c>
      <c r="AJ18" s="57">
        <f t="shared" si="48"/>
        <v>100.78002683889217</v>
      </c>
      <c r="AK18" s="57">
        <f t="shared" si="29"/>
        <v>101.98169115089995</v>
      </c>
      <c r="AL18" s="57">
        <f t="shared" si="30"/>
        <v>102.13391710166154</v>
      </c>
      <c r="AM18" s="57">
        <f t="shared" si="1"/>
        <v>102.22547100318972</v>
      </c>
      <c r="AN18" s="57">
        <f t="shared" si="31"/>
        <v>102.25602545676402</v>
      </c>
      <c r="AO18" s="57">
        <f t="shared" si="32"/>
        <v>102.28506911043046</v>
      </c>
      <c r="AP18" s="57">
        <f t="shared" si="33"/>
        <v>254.65700039029915</v>
      </c>
      <c r="AQ18" s="57">
        <f t="shared" si="34"/>
        <v>9843.1688125894161</v>
      </c>
      <c r="AR18" s="57">
        <f t="shared" si="35"/>
        <v>49215.844062947079</v>
      </c>
      <c r="AS18" s="57">
        <f t="shared" si="36"/>
        <v>98431.688125894158</v>
      </c>
      <c r="AT18" s="57">
        <f t="shared" si="37"/>
        <v>246079.2203147354</v>
      </c>
      <c r="AU18" s="57">
        <f t="shared" si="38"/>
        <v>492158.4406294708</v>
      </c>
      <c r="AV18" s="57">
        <f t="shared" si="49"/>
        <v>196.5447057703295</v>
      </c>
      <c r="AW18" s="57">
        <f t="shared" si="39"/>
        <v>982.72352885164753</v>
      </c>
      <c r="AX18" s="57">
        <f t="shared" si="50"/>
        <v>192.69700421034949</v>
      </c>
      <c r="AY18" s="57">
        <f t="shared" si="51"/>
        <v>406.97674418604657</v>
      </c>
      <c r="AZ18" s="57">
        <f t="shared" si="52"/>
        <v>130.77644235327384</v>
      </c>
      <c r="BA18" s="57">
        <f t="shared" si="43"/>
        <v>132.18137281920744</v>
      </c>
      <c r="BB18" s="57">
        <f t="shared" si="44"/>
        <v>132.35911445695805</v>
      </c>
      <c r="BC18" s="57">
        <f t="shared" si="45"/>
        <v>132.46598907026294</v>
      </c>
      <c r="BD18" s="57">
        <f t="shared" si="46"/>
        <v>132.50165230587402</v>
      </c>
      <c r="BE18" s="57">
        <f t="shared" si="47"/>
        <v>287.45653645570093</v>
      </c>
    </row>
    <row r="19" spans="2:57" x14ac:dyDescent="0.3">
      <c r="B19" s="50" t="s">
        <v>100</v>
      </c>
      <c r="C19" s="50" t="s">
        <v>91</v>
      </c>
      <c r="D19" s="51" t="s">
        <v>92</v>
      </c>
      <c r="E19" s="52">
        <v>5.0852606144287181E-2</v>
      </c>
      <c r="F19" s="52">
        <f t="shared" si="2"/>
        <v>1.0170521228857437E-2</v>
      </c>
      <c r="G19" s="52">
        <f t="shared" si="3"/>
        <v>5.0852606144287183E-3</v>
      </c>
      <c r="H19" s="52">
        <f t="shared" si="4"/>
        <v>2.034104245771487E-3</v>
      </c>
      <c r="I19" s="52">
        <f t="shared" si="5"/>
        <v>1.0170521228857435E-3</v>
      </c>
      <c r="J19" s="52">
        <f t="shared" si="6"/>
        <v>5.0852606144287182E-5</v>
      </c>
      <c r="K19" s="53">
        <v>1.6712461166724198E-2</v>
      </c>
      <c r="L19" s="53">
        <f t="shared" si="7"/>
        <v>3.3424922333448398E-3</v>
      </c>
      <c r="M19" s="54">
        <f t="shared" si="8"/>
        <v>112.08865055661148</v>
      </c>
      <c r="N19" s="61">
        <f t="shared" si="9"/>
        <v>341.06287177792467</v>
      </c>
      <c r="O19" s="55">
        <f t="shared" si="10"/>
        <v>84.363121755834399</v>
      </c>
      <c r="P19" s="56">
        <v>0.53</v>
      </c>
      <c r="Q19" s="56">
        <f t="shared" si="11"/>
        <v>2.6951881256472209E-2</v>
      </c>
      <c r="R19" s="56">
        <f t="shared" si="12"/>
        <v>5.3903762512944415E-3</v>
      </c>
      <c r="S19" s="56">
        <f t="shared" si="13"/>
        <v>2.6951881256472208E-3</v>
      </c>
      <c r="T19" s="56">
        <f t="shared" si="14"/>
        <v>1.0780752502588882E-3</v>
      </c>
      <c r="U19" s="56">
        <f t="shared" si="15"/>
        <v>5.3903762512944411E-4</v>
      </c>
      <c r="V19" s="56">
        <f t="shared" si="16"/>
        <v>2.6951881256472208E-5</v>
      </c>
      <c r="W19" s="56">
        <f t="shared" si="17"/>
        <v>8.857604418363826E-3</v>
      </c>
      <c r="X19" s="56">
        <f t="shared" si="18"/>
        <v>1.7715208836727651E-3</v>
      </c>
      <c r="Y19" s="56">
        <v>5.1599999999999997E-3</v>
      </c>
      <c r="Z19" s="57">
        <f t="shared" si="19"/>
        <v>77.916638917207578</v>
      </c>
      <c r="AA19" s="57">
        <f t="shared" si="20"/>
        <v>389.58319458603791</v>
      </c>
      <c r="AB19" s="57">
        <f t="shared" si="21"/>
        <v>779.16638917207581</v>
      </c>
      <c r="AC19" s="57">
        <f t="shared" si="22"/>
        <v>1947.9159729301898</v>
      </c>
      <c r="AD19" s="57">
        <f t="shared" si="23"/>
        <v>3895.8319458603796</v>
      </c>
      <c r="AE19" s="57">
        <f t="shared" si="24"/>
        <v>77916.638917207587</v>
      </c>
      <c r="AF19" s="57">
        <f t="shared" si="25"/>
        <v>237.08441930938156</v>
      </c>
      <c r="AG19" s="57">
        <f t="shared" si="26"/>
        <v>1185.4220965469078</v>
      </c>
      <c r="AH19" s="57">
        <f t="shared" si="27"/>
        <v>406.97674418604657</v>
      </c>
      <c r="AI19" s="57">
        <f t="shared" si="28"/>
        <v>58.643679472774664</v>
      </c>
      <c r="AJ19" s="57">
        <f t="shared" si="48"/>
        <v>51.2576608031437</v>
      </c>
      <c r="AK19" s="57">
        <f t="shared" si="29"/>
        <v>108.20291073780096</v>
      </c>
      <c r="AL19" s="57">
        <f t="shared" si="30"/>
        <v>125.65225078154431</v>
      </c>
      <c r="AM19" s="57">
        <f t="shared" si="1"/>
        <v>139.11264985073694</v>
      </c>
      <c r="AN19" s="57">
        <f t="shared" si="31"/>
        <v>144.26404068503473</v>
      </c>
      <c r="AO19" s="57">
        <f t="shared" si="32"/>
        <v>149.52412558998211</v>
      </c>
      <c r="AP19" s="57">
        <f t="shared" si="33"/>
        <v>262.18550409846665</v>
      </c>
      <c r="AQ19" s="57">
        <f t="shared" si="34"/>
        <v>112.08865055661148</v>
      </c>
      <c r="AR19" s="57">
        <f t="shared" si="35"/>
        <v>560.44325278305746</v>
      </c>
      <c r="AS19" s="57">
        <f t="shared" si="36"/>
        <v>1120.8865055661149</v>
      </c>
      <c r="AT19" s="57">
        <f t="shared" si="37"/>
        <v>2802.2162639152875</v>
      </c>
      <c r="AU19" s="57">
        <f t="shared" si="38"/>
        <v>5604.4325278305751</v>
      </c>
      <c r="AV19" s="57">
        <f t="shared" si="49"/>
        <v>341.06287177792467</v>
      </c>
      <c r="AW19" s="57">
        <f t="shared" si="39"/>
        <v>1705.3143588896232</v>
      </c>
      <c r="AX19" s="57">
        <f t="shared" si="50"/>
        <v>84.363121755834399</v>
      </c>
      <c r="AY19" s="57">
        <f t="shared" si="51"/>
        <v>406.97674418604657</v>
      </c>
      <c r="AZ19" s="57">
        <f t="shared" si="52"/>
        <v>69.877962285319128</v>
      </c>
      <c r="BA19" s="57">
        <f t="shared" si="43"/>
        <v>139.40282920798995</v>
      </c>
      <c r="BB19" s="57">
        <f t="shared" si="44"/>
        <v>159.20259690591058</v>
      </c>
      <c r="BC19" s="57">
        <f t="shared" si="45"/>
        <v>174.03368719739913</v>
      </c>
      <c r="BD19" s="57">
        <f t="shared" si="46"/>
        <v>179.61112730233086</v>
      </c>
      <c r="BE19" s="57">
        <f t="shared" si="47"/>
        <v>294.08258226582069</v>
      </c>
    </row>
    <row r="20" spans="2:57" x14ac:dyDescent="0.3">
      <c r="B20" s="50" t="s">
        <v>100</v>
      </c>
      <c r="C20" s="50" t="s">
        <v>91</v>
      </c>
      <c r="D20" s="51" t="s">
        <v>93</v>
      </c>
      <c r="E20" s="52">
        <v>2.8995512599240591E-3</v>
      </c>
      <c r="F20" s="52">
        <f t="shared" si="2"/>
        <v>5.7991025198481181E-4</v>
      </c>
      <c r="G20" s="52">
        <f t="shared" si="3"/>
        <v>2.8995512599240591E-4</v>
      </c>
      <c r="H20" s="52">
        <f t="shared" si="4"/>
        <v>1.1598205039696236E-4</v>
      </c>
      <c r="I20" s="52">
        <f t="shared" si="5"/>
        <v>5.7991025198481181E-5</v>
      </c>
      <c r="J20" s="52">
        <f t="shared" si="6"/>
        <v>2.8995512599240592E-6</v>
      </c>
      <c r="K20" s="53">
        <v>8.3562305833620992E-3</v>
      </c>
      <c r="L20" s="53">
        <f t="shared" si="7"/>
        <v>1.6712461166724199E-3</v>
      </c>
      <c r="M20" s="54">
        <f t="shared" si="8"/>
        <v>1965.8214285714289</v>
      </c>
      <c r="N20" s="61">
        <f t="shared" si="9"/>
        <v>682.12574355584934</v>
      </c>
      <c r="O20" s="55">
        <f t="shared" si="10"/>
        <v>506.40640333660451</v>
      </c>
      <c r="P20" s="56">
        <v>0.53</v>
      </c>
      <c r="Q20" s="56">
        <f t="shared" si="11"/>
        <v>1.5367621677597513E-3</v>
      </c>
      <c r="R20" s="56">
        <f t="shared" si="12"/>
        <v>3.0735243355195025E-4</v>
      </c>
      <c r="S20" s="56">
        <f t="shared" si="13"/>
        <v>1.5367621677597512E-4</v>
      </c>
      <c r="T20" s="56">
        <f t="shared" si="14"/>
        <v>6.1470486710390055E-5</v>
      </c>
      <c r="U20" s="56">
        <f t="shared" si="15"/>
        <v>3.0735243355195028E-5</v>
      </c>
      <c r="V20" s="56">
        <f t="shared" si="16"/>
        <v>1.5367621677597514E-6</v>
      </c>
      <c r="W20" s="56">
        <f t="shared" si="17"/>
        <v>4.428802209181913E-3</v>
      </c>
      <c r="X20" s="56">
        <f t="shared" si="18"/>
        <v>8.8576044183638256E-4</v>
      </c>
      <c r="Y20" s="56">
        <v>5.1599999999999997E-3</v>
      </c>
      <c r="Z20" s="57">
        <f t="shared" si="19"/>
        <v>1366.5094339622644</v>
      </c>
      <c r="AA20" s="57">
        <f t="shared" si="20"/>
        <v>6832.5471698113224</v>
      </c>
      <c r="AB20" s="57">
        <f t="shared" si="21"/>
        <v>13665.094339622645</v>
      </c>
      <c r="AC20" s="57">
        <f t="shared" si="22"/>
        <v>34162.735849056604</v>
      </c>
      <c r="AD20" s="57">
        <f t="shared" si="23"/>
        <v>68325.471698113208</v>
      </c>
      <c r="AE20" s="57">
        <f t="shared" si="24"/>
        <v>1366509.4339622643</v>
      </c>
      <c r="AF20" s="57">
        <f t="shared" si="25"/>
        <v>474.16883861876312</v>
      </c>
      <c r="AG20" s="57">
        <f t="shared" si="26"/>
        <v>2370.8441930938156</v>
      </c>
      <c r="AH20" s="57">
        <f t="shared" si="27"/>
        <v>406.97674418604657</v>
      </c>
      <c r="AI20" s="57">
        <f t="shared" si="28"/>
        <v>352.0203399559316</v>
      </c>
      <c r="AJ20" s="57">
        <f t="shared" si="48"/>
        <v>188.75446933302226</v>
      </c>
      <c r="AK20" s="57">
        <f t="shared" si="29"/>
        <v>212.20363624187107</v>
      </c>
      <c r="AL20" s="57">
        <f t="shared" si="30"/>
        <v>215.55090072406566</v>
      </c>
      <c r="AM20" s="57">
        <f t="shared" si="1"/>
        <v>217.61043093568514</v>
      </c>
      <c r="AN20" s="57">
        <f t="shared" si="31"/>
        <v>218.30571483934867</v>
      </c>
      <c r="AO20" s="57">
        <f t="shared" si="32"/>
        <v>218.97036239006493</v>
      </c>
      <c r="AP20" s="57">
        <f t="shared" si="33"/>
        <v>343.85469037760771</v>
      </c>
      <c r="AQ20" s="57">
        <f t="shared" si="34"/>
        <v>1965.8214285714289</v>
      </c>
      <c r="AR20" s="57">
        <f t="shared" si="35"/>
        <v>9829.1071428571449</v>
      </c>
      <c r="AS20" s="57">
        <f t="shared" si="36"/>
        <v>19658.21428571429</v>
      </c>
      <c r="AT20" s="57">
        <f t="shared" si="37"/>
        <v>49145.535714285725</v>
      </c>
      <c r="AU20" s="57">
        <f t="shared" si="38"/>
        <v>98291.071428571449</v>
      </c>
      <c r="AV20" s="57">
        <f t="shared" si="49"/>
        <v>682.12574355584934</v>
      </c>
      <c r="AW20" s="57">
        <f t="shared" si="39"/>
        <v>3410.6287177792465</v>
      </c>
      <c r="AX20" s="57">
        <f t="shared" si="50"/>
        <v>506.40640333660451</v>
      </c>
      <c r="AY20" s="57">
        <f t="shared" si="51"/>
        <v>406.97674418604657</v>
      </c>
      <c r="AZ20" s="57">
        <f t="shared" si="52"/>
        <v>225.63984218877457</v>
      </c>
      <c r="BA20" s="57">
        <f t="shared" si="43"/>
        <v>248.4541886400136</v>
      </c>
      <c r="BB20" s="57">
        <f t="shared" si="44"/>
        <v>251.63452077931049</v>
      </c>
      <c r="BC20" s="57">
        <f t="shared" si="45"/>
        <v>253.58210391999756</v>
      </c>
      <c r="BD20" s="57">
        <f t="shared" si="46"/>
        <v>254.23801508083471</v>
      </c>
      <c r="BE20" s="57">
        <f t="shared" si="47"/>
        <v>360.92070980701362</v>
      </c>
    </row>
    <row r="21" spans="2:57" x14ac:dyDescent="0.3">
      <c r="B21" s="50" t="s">
        <v>101</v>
      </c>
      <c r="C21" s="50" t="s">
        <v>91</v>
      </c>
      <c r="D21" s="51" t="s">
        <v>92</v>
      </c>
      <c r="E21" s="52">
        <v>0.14060062133241283</v>
      </c>
      <c r="F21" s="52">
        <f t="shared" si="2"/>
        <v>2.8120124266482565E-2</v>
      </c>
      <c r="G21" s="52">
        <f t="shared" si="3"/>
        <v>1.4060062133241282E-2</v>
      </c>
      <c r="H21" s="52">
        <f t="shared" si="4"/>
        <v>5.6240248532965133E-3</v>
      </c>
      <c r="I21" s="52">
        <f t="shared" si="5"/>
        <v>2.8120124266482567E-3</v>
      </c>
      <c r="J21" s="52">
        <f t="shared" si="6"/>
        <v>1.4060062133241282E-4</v>
      </c>
      <c r="K21" s="62">
        <v>5.8002071108042792E-2</v>
      </c>
      <c r="L21" s="53">
        <f t="shared" si="7"/>
        <v>1.1600414221608558E-2</v>
      </c>
      <c r="M21" s="54">
        <f t="shared" si="8"/>
        <v>40.540361386624774</v>
      </c>
      <c r="N21" s="55">
        <f t="shared" si="9"/>
        <v>98.27235288516475</v>
      </c>
      <c r="O21" s="61">
        <f t="shared" si="10"/>
        <v>28.700517248571316</v>
      </c>
      <c r="P21" s="56">
        <v>0.53</v>
      </c>
      <c r="Q21" s="56">
        <f t="shared" si="11"/>
        <v>7.4518329306178799E-2</v>
      </c>
      <c r="R21" s="56">
        <f t="shared" si="12"/>
        <v>1.490366586123576E-2</v>
      </c>
      <c r="S21" s="56">
        <f t="shared" si="13"/>
        <v>7.4518329306178799E-3</v>
      </c>
      <c r="T21" s="56">
        <f t="shared" si="14"/>
        <v>2.980733172247152E-3</v>
      </c>
      <c r="U21" s="56">
        <f t="shared" si="15"/>
        <v>1.490366586123576E-3</v>
      </c>
      <c r="V21" s="56">
        <f t="shared" si="16"/>
        <v>7.4518329306178796E-5</v>
      </c>
      <c r="W21" s="56">
        <f t="shared" si="17"/>
        <v>3.0741097687262683E-2</v>
      </c>
      <c r="X21" s="56">
        <f t="shared" si="18"/>
        <v>6.1482195374525355E-3</v>
      </c>
      <c r="Y21" s="56">
        <v>5.1599999999999997E-3</v>
      </c>
      <c r="Z21" s="57">
        <f t="shared" si="19"/>
        <v>28.18098606816022</v>
      </c>
      <c r="AA21" s="57">
        <f t="shared" si="20"/>
        <v>140.90493034080109</v>
      </c>
      <c r="AB21" s="57">
        <f t="shared" si="21"/>
        <v>281.80986068160217</v>
      </c>
      <c r="AC21" s="57">
        <f t="shared" si="22"/>
        <v>704.52465170400546</v>
      </c>
      <c r="AD21" s="57">
        <f t="shared" si="23"/>
        <v>1409.0493034080109</v>
      </c>
      <c r="AE21" s="57">
        <f t="shared" si="24"/>
        <v>28180.986068160219</v>
      </c>
      <c r="AF21" s="57">
        <f t="shared" si="25"/>
        <v>68.312459801008259</v>
      </c>
      <c r="AG21" s="57">
        <f t="shared" si="26"/>
        <v>341.56229900504138</v>
      </c>
      <c r="AH21" s="57">
        <f t="shared" si="27"/>
        <v>406.97674418604657</v>
      </c>
      <c r="AI21" s="57">
        <f t="shared" si="28"/>
        <v>19.950707124131</v>
      </c>
      <c r="AJ21" s="57">
        <f t="shared" si="48"/>
        <v>19.018392480199452</v>
      </c>
      <c r="AK21" s="57">
        <f t="shared" si="29"/>
        <v>41.334706695275358</v>
      </c>
      <c r="AL21" s="57">
        <f t="shared" si="30"/>
        <v>48.439631878862471</v>
      </c>
      <c r="AM21" s="57">
        <f t="shared" si="1"/>
        <v>54.009802356988949</v>
      </c>
      <c r="AN21" s="57">
        <f t="shared" si="31"/>
        <v>56.162550486012812</v>
      </c>
      <c r="AO21" s="57">
        <f t="shared" si="32"/>
        <v>58.372871197892145</v>
      </c>
      <c r="AP21" s="57">
        <f t="shared" si="33"/>
        <v>146.96668416954512</v>
      </c>
      <c r="AQ21" s="57">
        <f t="shared" si="34"/>
        <v>40.540361386624774</v>
      </c>
      <c r="AR21" s="57">
        <f t="shared" si="35"/>
        <v>202.70180693312386</v>
      </c>
      <c r="AS21" s="57">
        <f t="shared" si="36"/>
        <v>405.40361386624772</v>
      </c>
      <c r="AT21" s="57">
        <f t="shared" si="37"/>
        <v>1013.5090346656192</v>
      </c>
      <c r="AU21" s="57">
        <f t="shared" si="38"/>
        <v>2027.0180693312384</v>
      </c>
      <c r="AV21" s="57">
        <f t="shared" si="49"/>
        <v>98.27235288516475</v>
      </c>
      <c r="AW21" s="57">
        <f t="shared" si="39"/>
        <v>491.36176442582376</v>
      </c>
      <c r="AX21" s="57">
        <f t="shared" si="50"/>
        <v>28.700517248571316</v>
      </c>
      <c r="AY21" s="57">
        <f t="shared" si="51"/>
        <v>406.97674418604657</v>
      </c>
      <c r="AZ21" s="57">
        <f t="shared" si="52"/>
        <v>26.809852384347835</v>
      </c>
      <c r="BA21" s="57">
        <f t="shared" si="43"/>
        <v>56.927184631553793</v>
      </c>
      <c r="BB21" s="57">
        <f t="shared" si="44"/>
        <v>66.226821789774448</v>
      </c>
      <c r="BC21" s="57">
        <f t="shared" si="45"/>
        <v>73.423510051620056</v>
      </c>
      <c r="BD21" s="57">
        <f t="shared" si="46"/>
        <v>76.183044675983609</v>
      </c>
      <c r="BE21" s="57">
        <f t="shared" si="47"/>
        <v>182.51591448114993</v>
      </c>
    </row>
    <row r="22" spans="2:57" x14ac:dyDescent="0.3">
      <c r="B22" s="50" t="s">
        <v>101</v>
      </c>
      <c r="C22" s="50" t="s">
        <v>91</v>
      </c>
      <c r="D22" s="51" t="s">
        <v>93</v>
      </c>
      <c r="E22" s="52">
        <v>1.3807386952019328E-2</v>
      </c>
      <c r="F22" s="52">
        <f t="shared" si="2"/>
        <v>2.7614773904038655E-3</v>
      </c>
      <c r="G22" s="52">
        <f t="shared" si="3"/>
        <v>1.3807386952019328E-3</v>
      </c>
      <c r="H22" s="52">
        <f t="shared" si="4"/>
        <v>5.5229547808077306E-4</v>
      </c>
      <c r="I22" s="52">
        <f t="shared" si="5"/>
        <v>2.7614773904038653E-4</v>
      </c>
      <c r="J22" s="52">
        <f t="shared" si="6"/>
        <v>1.3807386952019328E-5</v>
      </c>
      <c r="K22" s="62">
        <v>2.9001035554021396E-2</v>
      </c>
      <c r="L22" s="53">
        <f t="shared" si="7"/>
        <v>5.8002071108042789E-3</v>
      </c>
      <c r="M22" s="54">
        <f t="shared" si="8"/>
        <v>412.8225000000001</v>
      </c>
      <c r="N22" s="61">
        <f t="shared" si="9"/>
        <v>196.5447057703295</v>
      </c>
      <c r="O22" s="55">
        <f t="shared" si="10"/>
        <v>133.15136756547545</v>
      </c>
      <c r="P22" s="56">
        <v>0.53</v>
      </c>
      <c r="Q22" s="56">
        <f t="shared" si="11"/>
        <v>7.3179150845702444E-3</v>
      </c>
      <c r="R22" s="56">
        <f t="shared" si="12"/>
        <v>1.4635830169140488E-3</v>
      </c>
      <c r="S22" s="56">
        <f t="shared" si="13"/>
        <v>7.317915084570244E-4</v>
      </c>
      <c r="T22" s="56">
        <f t="shared" si="14"/>
        <v>2.9271660338280975E-4</v>
      </c>
      <c r="U22" s="56">
        <f t="shared" si="15"/>
        <v>1.4635830169140487E-4</v>
      </c>
      <c r="V22" s="56">
        <f t="shared" si="16"/>
        <v>7.3179150845702445E-6</v>
      </c>
      <c r="W22" s="56">
        <f t="shared" si="17"/>
        <v>1.5370548843631341E-2</v>
      </c>
      <c r="X22" s="56">
        <f t="shared" si="18"/>
        <v>3.0741097687262678E-3</v>
      </c>
      <c r="Y22" s="56">
        <v>5.1599999999999997E-3</v>
      </c>
      <c r="Z22" s="57">
        <f t="shared" si="19"/>
        <v>286.96698113207549</v>
      </c>
      <c r="AA22" s="57">
        <f t="shared" si="20"/>
        <v>1434.8349056603777</v>
      </c>
      <c r="AB22" s="57">
        <f t="shared" si="21"/>
        <v>2869.6698113207553</v>
      </c>
      <c r="AC22" s="57">
        <f t="shared" si="22"/>
        <v>7174.1745283018881</v>
      </c>
      <c r="AD22" s="57">
        <f t="shared" si="23"/>
        <v>14348.349056603776</v>
      </c>
      <c r="AE22" s="57">
        <f t="shared" si="24"/>
        <v>286966.98113207548</v>
      </c>
      <c r="AF22" s="57">
        <f t="shared" si="25"/>
        <v>136.62491960201652</v>
      </c>
      <c r="AG22" s="57">
        <f t="shared" si="26"/>
        <v>683.12459801008276</v>
      </c>
      <c r="AH22" s="57">
        <f t="shared" si="27"/>
        <v>406.97674418604657</v>
      </c>
      <c r="AI22" s="57">
        <f t="shared" si="28"/>
        <v>92.558050939257996</v>
      </c>
      <c r="AJ22" s="57">
        <f t="shared" si="48"/>
        <v>75.408108878614726</v>
      </c>
      <c r="AK22" s="57">
        <f t="shared" si="29"/>
        <v>95.480013183294886</v>
      </c>
      <c r="AL22" s="57">
        <f t="shared" si="30"/>
        <v>98.766173677289487</v>
      </c>
      <c r="AM22" s="57">
        <f t="shared" si="1"/>
        <v>100.84873601326152</v>
      </c>
      <c r="AN22" s="57">
        <f t="shared" si="31"/>
        <v>101.5625782541193</v>
      </c>
      <c r="AO22" s="57">
        <f t="shared" si="32"/>
        <v>102.25015210544186</v>
      </c>
      <c r="AP22" s="57">
        <f t="shared" si="33"/>
        <v>246.28154818175022</v>
      </c>
      <c r="AQ22" s="57">
        <f t="shared" si="34"/>
        <v>412.8225000000001</v>
      </c>
      <c r="AR22" s="57">
        <f t="shared" si="35"/>
        <v>2064.1125000000006</v>
      </c>
      <c r="AS22" s="57">
        <f t="shared" si="36"/>
        <v>4128.2250000000013</v>
      </c>
      <c r="AT22" s="57">
        <f t="shared" si="37"/>
        <v>10320.562500000004</v>
      </c>
      <c r="AU22" s="57">
        <f t="shared" si="38"/>
        <v>20641.125000000007</v>
      </c>
      <c r="AV22" s="57">
        <f t="shared" si="49"/>
        <v>196.5447057703295</v>
      </c>
      <c r="AW22" s="57">
        <f t="shared" si="39"/>
        <v>982.72352885164753</v>
      </c>
      <c r="AX22" s="57">
        <f t="shared" si="50"/>
        <v>133.15136756547545</v>
      </c>
      <c r="AY22" s="57">
        <f t="shared" si="51"/>
        <v>406.97674418604657</v>
      </c>
      <c r="AZ22" s="57">
        <f t="shared" si="52"/>
        <v>100.32714253659481</v>
      </c>
      <c r="BA22" s="57">
        <f t="shared" si="43"/>
        <v>124.54054581005062</v>
      </c>
      <c r="BB22" s="57">
        <f t="shared" si="44"/>
        <v>128.41456428681477</v>
      </c>
      <c r="BC22" s="57">
        <f t="shared" si="45"/>
        <v>130.8568624131116</v>
      </c>
      <c r="BD22" s="57">
        <f t="shared" si="46"/>
        <v>131.69173781921236</v>
      </c>
      <c r="BE22" s="57">
        <f t="shared" si="47"/>
        <v>279.98522832870543</v>
      </c>
    </row>
    <row r="23" spans="2:57" x14ac:dyDescent="0.3">
      <c r="B23" s="50" t="s">
        <v>102</v>
      </c>
      <c r="C23" s="50" t="s">
        <v>91</v>
      </c>
      <c r="D23" s="51" t="s">
        <v>92</v>
      </c>
      <c r="E23" s="52">
        <v>0.13231618916120119</v>
      </c>
      <c r="F23" s="52">
        <f t="shared" si="2"/>
        <v>2.6463237832240239E-2</v>
      </c>
      <c r="G23" s="52">
        <f t="shared" si="3"/>
        <v>1.323161891612012E-2</v>
      </c>
      <c r="H23" s="52">
        <f t="shared" si="4"/>
        <v>5.2926475664480475E-3</v>
      </c>
      <c r="I23" s="52">
        <f t="shared" si="5"/>
        <v>2.6463237832240237E-3</v>
      </c>
      <c r="J23" s="52">
        <f t="shared" si="6"/>
        <v>1.3231618916120119E-4</v>
      </c>
      <c r="K23" s="60">
        <v>1.6712461166724198E-2</v>
      </c>
      <c r="L23" s="53">
        <f t="shared" si="7"/>
        <v>3.3424922333448398E-3</v>
      </c>
      <c r="M23" s="54">
        <f t="shared" si="8"/>
        <v>43.07862882187208</v>
      </c>
      <c r="N23" s="61">
        <f t="shared" si="9"/>
        <v>341.06287177792467</v>
      </c>
      <c r="O23" s="61">
        <f>1/((1/M23)+(1/N23))</f>
        <v>38.24767913725055</v>
      </c>
      <c r="P23" s="56">
        <v>0.53</v>
      </c>
      <c r="Q23" s="56">
        <f t="shared" si="11"/>
        <v>7.0127580255436639E-2</v>
      </c>
      <c r="R23" s="56">
        <f t="shared" si="12"/>
        <v>1.4025516051087327E-2</v>
      </c>
      <c r="S23" s="56">
        <f t="shared" si="13"/>
        <v>7.0127580255436636E-3</v>
      </c>
      <c r="T23" s="56">
        <f t="shared" si="14"/>
        <v>2.8051032102174652E-3</v>
      </c>
      <c r="U23" s="56">
        <f t="shared" si="15"/>
        <v>1.4025516051087326E-3</v>
      </c>
      <c r="V23" s="56">
        <f t="shared" si="16"/>
        <v>7.0127580255436637E-5</v>
      </c>
      <c r="W23" s="56">
        <f t="shared" si="17"/>
        <v>8.857604418363826E-3</v>
      </c>
      <c r="X23" s="56">
        <f t="shared" si="18"/>
        <v>1.7715208836727651E-3</v>
      </c>
      <c r="Y23" s="56">
        <v>5.1599999999999997E-3</v>
      </c>
      <c r="Z23" s="57">
        <f t="shared" si="19"/>
        <v>29.945422219772052</v>
      </c>
      <c r="AA23" s="57">
        <f t="shared" si="20"/>
        <v>149.72711109886026</v>
      </c>
      <c r="AB23" s="57">
        <f t="shared" si="21"/>
        <v>299.45422219772053</v>
      </c>
      <c r="AC23" s="57">
        <f t="shared" si="22"/>
        <v>748.63555549430134</v>
      </c>
      <c r="AD23" s="57">
        <f t="shared" si="23"/>
        <v>1497.2711109886027</v>
      </c>
      <c r="AE23" s="57">
        <f t="shared" si="24"/>
        <v>29945.422219772052</v>
      </c>
      <c r="AF23" s="57">
        <f t="shared" si="25"/>
        <v>237.08441930938156</v>
      </c>
      <c r="AG23" s="57">
        <f t="shared" si="26"/>
        <v>1185.4220965469078</v>
      </c>
      <c r="AH23" s="57">
        <f t="shared" si="27"/>
        <v>406.97674418604657</v>
      </c>
      <c r="AI23" s="57">
        <f t="shared" si="28"/>
        <v>26.58726454426553</v>
      </c>
      <c r="AJ23" s="57">
        <f t="shared" si="48"/>
        <v>24.956864830006825</v>
      </c>
      <c r="AK23" s="57">
        <f t="shared" si="29"/>
        <v>74.884676342907014</v>
      </c>
      <c r="AL23" s="57">
        <f t="shared" si="30"/>
        <v>99.855625674600375</v>
      </c>
      <c r="AM23" s="57">
        <f t="shared" si="1"/>
        <v>124.83127248981974</v>
      </c>
      <c r="AN23" s="57">
        <f t="shared" si="31"/>
        <v>136.18539246965989</v>
      </c>
      <c r="AO23" s="57">
        <f t="shared" si="32"/>
        <v>149.0658681046616</v>
      </c>
      <c r="AP23" s="57">
        <f t="shared" si="33"/>
        <v>215.68050483922434</v>
      </c>
      <c r="AQ23" s="57">
        <f t="shared" si="34"/>
        <v>43.07862882187208</v>
      </c>
      <c r="AR23" s="57">
        <f t="shared" si="35"/>
        <v>215.39314410936041</v>
      </c>
      <c r="AS23" s="57">
        <f t="shared" si="36"/>
        <v>430.78628821872081</v>
      </c>
      <c r="AT23" s="57">
        <f t="shared" si="37"/>
        <v>1076.965720546802</v>
      </c>
      <c r="AU23" s="57">
        <f t="shared" si="38"/>
        <v>2153.931441093604</v>
      </c>
      <c r="AV23" s="57">
        <f t="shared" si="49"/>
        <v>341.06287177792467</v>
      </c>
      <c r="AW23" s="57">
        <f t="shared" si="39"/>
        <v>1705.3143588896232</v>
      </c>
      <c r="AX23" s="57">
        <f t="shared" si="50"/>
        <v>38.24767913725055</v>
      </c>
      <c r="AY23" s="57">
        <f t="shared" si="51"/>
        <v>406.97674418604657</v>
      </c>
      <c r="AZ23" s="57">
        <f t="shared" si="52"/>
        <v>34.961954269628443</v>
      </c>
      <c r="BA23" s="57">
        <f t="shared" si="43"/>
        <v>99.682740816888256</v>
      </c>
      <c r="BB23" s="57">
        <f t="shared" si="44"/>
        <v>129.6934395688036</v>
      </c>
      <c r="BC23" s="57">
        <f t="shared" si="45"/>
        <v>158.28574639936809</v>
      </c>
      <c r="BD23" s="57">
        <f t="shared" si="46"/>
        <v>170.84026826655943</v>
      </c>
      <c r="BE23" s="57">
        <f t="shared" si="47"/>
        <v>251.75728700308505</v>
      </c>
    </row>
    <row r="24" spans="2:57" x14ac:dyDescent="0.3">
      <c r="B24" s="50" t="s">
        <v>102</v>
      </c>
      <c r="C24" s="50" t="s">
        <v>91</v>
      </c>
      <c r="D24" s="51" t="s">
        <v>93</v>
      </c>
      <c r="E24" s="52">
        <v>6.9036934760096638E-3</v>
      </c>
      <c r="F24" s="52">
        <f t="shared" si="2"/>
        <v>1.3807386952019328E-3</v>
      </c>
      <c r="G24" s="52">
        <f t="shared" si="3"/>
        <v>6.9036934760096638E-4</v>
      </c>
      <c r="H24" s="52">
        <f t="shared" si="4"/>
        <v>2.7614773904038653E-4</v>
      </c>
      <c r="I24" s="52">
        <f t="shared" si="5"/>
        <v>1.3807386952019326E-4</v>
      </c>
      <c r="J24" s="52">
        <f t="shared" si="6"/>
        <v>6.9036934760096639E-6</v>
      </c>
      <c r="K24" s="60">
        <v>8.3562305833620992E-3</v>
      </c>
      <c r="L24" s="53">
        <f t="shared" si="7"/>
        <v>1.6712461166724199E-3</v>
      </c>
      <c r="M24" s="54">
        <f t="shared" si="8"/>
        <v>825.64500000000021</v>
      </c>
      <c r="N24" s="61">
        <f t="shared" si="9"/>
        <v>682.12574355584934</v>
      </c>
      <c r="O24" s="61">
        <f t="shared" si="10"/>
        <v>373.52741585233451</v>
      </c>
      <c r="P24" s="56">
        <v>0.53</v>
      </c>
      <c r="Q24" s="56">
        <f t="shared" si="11"/>
        <v>3.6589575422851222E-3</v>
      </c>
      <c r="R24" s="56">
        <f t="shared" si="12"/>
        <v>7.317915084570244E-4</v>
      </c>
      <c r="S24" s="56">
        <f t="shared" si="13"/>
        <v>3.658957542285122E-4</v>
      </c>
      <c r="T24" s="56">
        <f t="shared" si="14"/>
        <v>1.4635830169140487E-4</v>
      </c>
      <c r="U24" s="56">
        <f t="shared" si="15"/>
        <v>7.3179150845702437E-5</v>
      </c>
      <c r="V24" s="56">
        <f t="shared" si="16"/>
        <v>3.6589575422851223E-6</v>
      </c>
      <c r="W24" s="56">
        <f t="shared" si="17"/>
        <v>4.428802209181913E-3</v>
      </c>
      <c r="X24" s="56">
        <f t="shared" si="18"/>
        <v>8.8576044183638256E-4</v>
      </c>
      <c r="Y24" s="56">
        <v>5.1599999999999997E-3</v>
      </c>
      <c r="Z24" s="57">
        <f t="shared" si="19"/>
        <v>573.93396226415098</v>
      </c>
      <c r="AA24" s="57">
        <f t="shared" si="20"/>
        <v>2869.6698113207553</v>
      </c>
      <c r="AB24" s="57">
        <f t="shared" si="21"/>
        <v>5739.3396226415107</v>
      </c>
      <c r="AC24" s="57">
        <f t="shared" si="22"/>
        <v>14348.349056603776</v>
      </c>
      <c r="AD24" s="57">
        <f t="shared" si="23"/>
        <v>28696.698113207553</v>
      </c>
      <c r="AE24" s="57">
        <f t="shared" si="24"/>
        <v>573933.96226415096</v>
      </c>
      <c r="AF24" s="57">
        <f t="shared" si="25"/>
        <v>474.16883861876312</v>
      </c>
      <c r="AG24" s="57">
        <f t="shared" si="26"/>
        <v>2370.8441930938156</v>
      </c>
      <c r="AH24" s="57">
        <f t="shared" si="27"/>
        <v>406.97674418604657</v>
      </c>
      <c r="AI24" s="57">
        <f t="shared" si="28"/>
        <v>259.65162968881242</v>
      </c>
      <c r="AJ24" s="57">
        <f t="shared" si="48"/>
        <v>158.51736741885355</v>
      </c>
      <c r="AK24" s="57">
        <f t="shared" si="29"/>
        <v>203.47666592193121</v>
      </c>
      <c r="AL24" s="57">
        <f t="shared" si="30"/>
        <v>210.95567215788753</v>
      </c>
      <c r="AM24" s="57">
        <f t="shared" si="1"/>
        <v>215.71293022385044</v>
      </c>
      <c r="AN24" s="57">
        <f t="shared" si="31"/>
        <v>217.34672441905829</v>
      </c>
      <c r="AO24" s="57">
        <f t="shared" si="32"/>
        <v>218.92191831693859</v>
      </c>
      <c r="AP24" s="57">
        <f t="shared" si="33"/>
        <v>339.14078314389423</v>
      </c>
      <c r="AQ24" s="57">
        <f t="shared" si="34"/>
        <v>825.64500000000021</v>
      </c>
      <c r="AR24" s="57">
        <f t="shared" si="35"/>
        <v>4128.2250000000013</v>
      </c>
      <c r="AS24" s="57">
        <f t="shared" si="36"/>
        <v>8256.4500000000025</v>
      </c>
      <c r="AT24" s="57">
        <f t="shared" si="37"/>
        <v>20641.125000000007</v>
      </c>
      <c r="AU24" s="57">
        <f t="shared" si="38"/>
        <v>41282.250000000015</v>
      </c>
      <c r="AV24" s="57">
        <f t="shared" si="49"/>
        <v>682.12574355584934</v>
      </c>
      <c r="AW24" s="57">
        <f t="shared" si="39"/>
        <v>3410.6287177792465</v>
      </c>
      <c r="AX24" s="57">
        <f t="shared" si="50"/>
        <v>373.52741585233451</v>
      </c>
      <c r="AY24" s="57">
        <f t="shared" si="51"/>
        <v>406.97674418604657</v>
      </c>
      <c r="AZ24" s="57">
        <f t="shared" si="52"/>
        <v>194.76766345529177</v>
      </c>
      <c r="BA24" s="57">
        <f t="shared" si="43"/>
        <v>240.07395729166208</v>
      </c>
      <c r="BB24" s="57">
        <f t="shared" si="44"/>
        <v>247.26367801616624</v>
      </c>
      <c r="BC24" s="57">
        <f t="shared" si="45"/>
        <v>251.78799727837031</v>
      </c>
      <c r="BD24" s="57">
        <f t="shared" si="46"/>
        <v>253.33312235079202</v>
      </c>
      <c r="BE24" s="57">
        <f t="shared" si="47"/>
        <v>357.29714545081146</v>
      </c>
    </row>
    <row r="25" spans="2:57" x14ac:dyDescent="0.3">
      <c r="B25" s="50" t="s">
        <v>103</v>
      </c>
      <c r="C25" s="50" t="s">
        <v>91</v>
      </c>
      <c r="D25" s="86" t="s">
        <v>92</v>
      </c>
      <c r="E25" s="87">
        <v>3.0514325163962717</v>
      </c>
      <c r="F25" s="87">
        <f t="shared" si="2"/>
        <v>0.61028650327925438</v>
      </c>
      <c r="G25" s="87">
        <f t="shared" si="3"/>
        <v>0.30514325163962719</v>
      </c>
      <c r="H25" s="87">
        <f t="shared" si="4"/>
        <v>0.12205730065585087</v>
      </c>
      <c r="I25" s="87">
        <f t="shared" si="5"/>
        <v>6.1028650327925434E-2</v>
      </c>
      <c r="J25" s="52">
        <f t="shared" si="6"/>
        <v>3.0514325163962719E-3</v>
      </c>
      <c r="K25" s="53">
        <v>5.8002071108042792E-2</v>
      </c>
      <c r="L25" s="53">
        <f t="shared" si="7"/>
        <v>1.1600414221608558E-2</v>
      </c>
      <c r="M25" s="83">
        <f t="shared" si="8"/>
        <v>1.8679751131221722</v>
      </c>
      <c r="N25" s="88">
        <f t="shared" si="9"/>
        <v>98.27235288516475</v>
      </c>
      <c r="O25" s="88">
        <f t="shared" si="10"/>
        <v>1.8331306993580843</v>
      </c>
      <c r="P25" s="53">
        <v>0.53</v>
      </c>
      <c r="Q25" s="53">
        <f t="shared" si="11"/>
        <v>1.617259233690024</v>
      </c>
      <c r="R25" s="53">
        <f t="shared" si="12"/>
        <v>0.32345184673800481</v>
      </c>
      <c r="S25" s="53">
        <f t="shared" si="13"/>
        <v>0.16172592336900241</v>
      </c>
      <c r="T25" s="53">
        <f t="shared" si="14"/>
        <v>6.4690369347600959E-2</v>
      </c>
      <c r="U25" s="53">
        <f t="shared" si="15"/>
        <v>3.234518467380048E-2</v>
      </c>
      <c r="V25" s="56">
        <f t="shared" si="16"/>
        <v>1.6172592336900242E-3</v>
      </c>
      <c r="W25" s="53">
        <f t="shared" si="17"/>
        <v>3.0741097687262683E-2</v>
      </c>
      <c r="X25" s="53">
        <f t="shared" si="18"/>
        <v>6.1482195374525355E-3</v>
      </c>
      <c r="Y25" s="53">
        <v>5.1599999999999997E-3</v>
      </c>
      <c r="Z25" s="83">
        <f t="shared" si="19"/>
        <v>1.2984931272944593</v>
      </c>
      <c r="AA25" s="57">
        <f t="shared" si="20"/>
        <v>6.4924656364722964</v>
      </c>
      <c r="AB25" s="57">
        <f t="shared" si="21"/>
        <v>12.984931272944593</v>
      </c>
      <c r="AC25" s="57">
        <f t="shared" si="22"/>
        <v>32.462328182361482</v>
      </c>
      <c r="AD25" s="57">
        <f t="shared" si="23"/>
        <v>64.924656364722964</v>
      </c>
      <c r="AE25" s="57">
        <f t="shared" si="24"/>
        <v>1298.4931272944591</v>
      </c>
      <c r="AF25" s="57">
        <f t="shared" si="25"/>
        <v>68.312459801008259</v>
      </c>
      <c r="AG25" s="57">
        <f t="shared" si="26"/>
        <v>341.56229900504138</v>
      </c>
      <c r="AH25" s="57">
        <f t="shared" si="27"/>
        <v>406.97674418604657</v>
      </c>
      <c r="AI25" s="83">
        <f t="shared" si="28"/>
        <v>1.2742715884316373</v>
      </c>
      <c r="AJ25" s="83">
        <f t="shared" si="48"/>
        <v>1.2702942117238203</v>
      </c>
      <c r="AK25" s="57">
        <f t="shared" si="29"/>
        <v>5.8438369090272602</v>
      </c>
      <c r="AL25" s="57">
        <f t="shared" si="30"/>
        <v>10.626077288298157</v>
      </c>
      <c r="AM25" s="57">
        <f t="shared" si="1"/>
        <v>20.876522252848428</v>
      </c>
      <c r="AN25" s="57">
        <f t="shared" si="31"/>
        <v>30.770906888228119</v>
      </c>
      <c r="AO25" s="57">
        <f t="shared" si="32"/>
        <v>55.972600410633191</v>
      </c>
      <c r="AP25" s="57">
        <f>1/((1/AC25)+(1/AG25)+(1/AH25))</f>
        <v>27.632092000763489</v>
      </c>
      <c r="AQ25" s="57">
        <f t="shared" si="34"/>
        <v>1.8679751131221722</v>
      </c>
      <c r="AR25" s="57">
        <f t="shared" si="35"/>
        <v>9.3398755656108605</v>
      </c>
      <c r="AS25" s="57">
        <f t="shared" si="36"/>
        <v>18.679751131221721</v>
      </c>
      <c r="AT25" s="57">
        <f t="shared" si="37"/>
        <v>46.699377828054303</v>
      </c>
      <c r="AU25" s="57">
        <f t="shared" si="38"/>
        <v>93.398755656108605</v>
      </c>
      <c r="AV25" s="57">
        <f t="shared" si="49"/>
        <v>98.27235288516475</v>
      </c>
      <c r="AW25" s="57">
        <f t="shared" si="39"/>
        <v>491.36176442582376</v>
      </c>
      <c r="AX25" s="83">
        <f t="shared" si="50"/>
        <v>1.8331306993580843</v>
      </c>
      <c r="AY25" s="57">
        <f t="shared" si="51"/>
        <v>406.97674418604657</v>
      </c>
      <c r="AZ25" s="83">
        <f t="shared" si="52"/>
        <v>1.8249108192442025</v>
      </c>
      <c r="BA25" s="57">
        <f t="shared" si="43"/>
        <v>8.3541663687173511</v>
      </c>
      <c r="BB25" s="57">
        <f t="shared" si="44"/>
        <v>15.113308569519997</v>
      </c>
      <c r="BC25" s="57">
        <f t="shared" si="45"/>
        <v>29.371589274656728</v>
      </c>
      <c r="BD25" s="57">
        <f t="shared" si="46"/>
        <v>42.845405238641739</v>
      </c>
      <c r="BE25" s="57">
        <f t="shared" si="47"/>
        <v>38.601297777673061</v>
      </c>
    </row>
    <row r="26" spans="2:57" x14ac:dyDescent="0.3">
      <c r="B26" s="50" t="s">
        <v>103</v>
      </c>
      <c r="C26" s="50" t="s">
        <v>91</v>
      </c>
      <c r="D26" s="51" t="s">
        <v>93</v>
      </c>
      <c r="E26" s="52">
        <v>4.6668967897825334E-2</v>
      </c>
      <c r="F26" s="52">
        <f t="shared" si="2"/>
        <v>9.333793579565066E-3</v>
      </c>
      <c r="G26" s="52">
        <f t="shared" si="3"/>
        <v>4.666896789782533E-3</v>
      </c>
      <c r="H26" s="52">
        <f t="shared" si="4"/>
        <v>1.8667587159130134E-3</v>
      </c>
      <c r="I26" s="52">
        <f t="shared" si="5"/>
        <v>9.3337935795650669E-4</v>
      </c>
      <c r="J26" s="52">
        <f t="shared" si="6"/>
        <v>4.6668967897825332E-5</v>
      </c>
      <c r="K26" s="53">
        <v>2.9001035554021396E-2</v>
      </c>
      <c r="L26" s="53">
        <f t="shared" si="7"/>
        <v>5.8002071108042789E-3</v>
      </c>
      <c r="M26" s="54">
        <f t="shared" si="8"/>
        <v>122.13683431952664</v>
      </c>
      <c r="N26" s="61">
        <f t="shared" si="9"/>
        <v>196.5447057703295</v>
      </c>
      <c r="O26" s="55">
        <f t="shared" si="10"/>
        <v>75.327074666082794</v>
      </c>
      <c r="P26" s="56">
        <v>0.53</v>
      </c>
      <c r="Q26" s="56">
        <f t="shared" si="11"/>
        <v>2.4734552985847428E-2</v>
      </c>
      <c r="R26" s="56">
        <f t="shared" si="12"/>
        <v>4.9469105971694854E-3</v>
      </c>
      <c r="S26" s="56">
        <f t="shared" si="13"/>
        <v>2.4734552985847427E-3</v>
      </c>
      <c r="T26" s="56">
        <f t="shared" si="14"/>
        <v>9.8938211943389704E-4</v>
      </c>
      <c r="U26" s="56">
        <f t="shared" si="15"/>
        <v>4.9469105971694852E-4</v>
      </c>
      <c r="V26" s="56">
        <f t="shared" si="16"/>
        <v>2.4734552985847428E-5</v>
      </c>
      <c r="W26" s="56">
        <f t="shared" si="17"/>
        <v>1.5370548843631341E-2</v>
      </c>
      <c r="X26" s="56">
        <f t="shared" si="18"/>
        <v>3.0741097687262678E-3</v>
      </c>
      <c r="Y26" s="56">
        <v>5.1599999999999997E-3</v>
      </c>
      <c r="Z26" s="57">
        <f t="shared" si="19"/>
        <v>84.901473707714644</v>
      </c>
      <c r="AA26" s="57">
        <f t="shared" si="20"/>
        <v>424.50736853857325</v>
      </c>
      <c r="AB26" s="57">
        <f t="shared" si="21"/>
        <v>849.01473707714649</v>
      </c>
      <c r="AC26" s="57">
        <f t="shared" si="22"/>
        <v>2122.5368426928662</v>
      </c>
      <c r="AD26" s="57">
        <f t="shared" si="23"/>
        <v>4245.0736853857325</v>
      </c>
      <c r="AE26" s="57">
        <f t="shared" si="24"/>
        <v>84901.473707714642</v>
      </c>
      <c r="AF26" s="57">
        <f t="shared" si="25"/>
        <v>136.62491960201652</v>
      </c>
      <c r="AG26" s="57">
        <f t="shared" si="26"/>
        <v>683.12459801008276</v>
      </c>
      <c r="AH26" s="57">
        <f t="shared" si="27"/>
        <v>406.97674418604657</v>
      </c>
      <c r="AI26" s="57">
        <f t="shared" si="28"/>
        <v>52.362415358746716</v>
      </c>
      <c r="AJ26" s="57">
        <f t="shared" si="48"/>
        <v>46.393356363386793</v>
      </c>
      <c r="AK26" s="57">
        <f t="shared" si="29"/>
        <v>82.425800927268256</v>
      </c>
      <c r="AL26" s="57">
        <f t="shared" si="30"/>
        <v>91.288455132302758</v>
      </c>
      <c r="AM26" s="57">
        <f t="shared" si="1"/>
        <v>97.583956175521209</v>
      </c>
      <c r="AN26" s="57">
        <f t="shared" si="31"/>
        <v>99.879954267041356</v>
      </c>
      <c r="AO26" s="57">
        <f t="shared" si="32"/>
        <v>102.1635148239114</v>
      </c>
      <c r="AP26" s="57">
        <f t="shared" si="33"/>
        <v>227.67949768521919</v>
      </c>
      <c r="AQ26" s="57">
        <f>5.7/E26</f>
        <v>122.13683431952664</v>
      </c>
      <c r="AR26" s="57">
        <f t="shared" si="35"/>
        <v>610.68417159763328</v>
      </c>
      <c r="AS26" s="57">
        <f t="shared" si="36"/>
        <v>1221.3683431952666</v>
      </c>
      <c r="AT26" s="57">
        <f t="shared" si="37"/>
        <v>3053.4208579881661</v>
      </c>
      <c r="AU26" s="57">
        <f t="shared" si="38"/>
        <v>6106.8417159763321</v>
      </c>
      <c r="AV26" s="57">
        <f t="shared" si="49"/>
        <v>196.5447057703295</v>
      </c>
      <c r="AW26" s="57">
        <f t="shared" si="39"/>
        <v>982.72352885164753</v>
      </c>
      <c r="AX26" s="57">
        <f t="shared" si="50"/>
        <v>75.327074666082794</v>
      </c>
      <c r="AY26" s="57">
        <f t="shared" si="51"/>
        <v>406.97674418604657</v>
      </c>
      <c r="AZ26" s="57">
        <f t="shared" si="52"/>
        <v>63.562357166532436</v>
      </c>
      <c r="BA26" s="57">
        <f t="shared" si="43"/>
        <v>108.90219374180411</v>
      </c>
      <c r="BB26" s="57">
        <f t="shared" si="44"/>
        <v>119.56291165003344</v>
      </c>
      <c r="BC26" s="57">
        <f t="shared" si="45"/>
        <v>127.02372030774674</v>
      </c>
      <c r="BD26" s="57">
        <f t="shared" si="46"/>
        <v>129.72196723307255</v>
      </c>
      <c r="BE26" s="57">
        <f t="shared" si="47"/>
        <v>263.00392800659881</v>
      </c>
    </row>
    <row r="27" spans="2:57" x14ac:dyDescent="0.3">
      <c r="B27" s="50" t="s">
        <v>104</v>
      </c>
      <c r="C27" s="50" t="s">
        <v>91</v>
      </c>
      <c r="D27" s="51" t="s">
        <v>92</v>
      </c>
      <c r="E27" s="52">
        <v>2.5267518122195371E-3</v>
      </c>
      <c r="F27" s="52">
        <f t="shared" si="2"/>
        <v>5.0535036244390747E-4</v>
      </c>
      <c r="G27" s="52">
        <f t="shared" si="3"/>
        <v>2.5267518122195373E-4</v>
      </c>
      <c r="H27" s="52">
        <f t="shared" si="4"/>
        <v>1.0107007248878149E-4</v>
      </c>
      <c r="I27" s="52">
        <f t="shared" si="5"/>
        <v>5.0535036244390745E-5</v>
      </c>
      <c r="J27" s="52">
        <f t="shared" si="6"/>
        <v>2.5267518122195372E-6</v>
      </c>
      <c r="K27" s="53">
        <v>5.8002071108042792E-2</v>
      </c>
      <c r="L27" s="53">
        <f t="shared" si="7"/>
        <v>1.1600414221608558E-2</v>
      </c>
      <c r="M27" s="54">
        <f t="shared" si="8"/>
        <v>2255.8606557377052</v>
      </c>
      <c r="N27" s="55">
        <f t="shared" si="9"/>
        <v>98.27235288516475</v>
      </c>
      <c r="O27" s="55">
        <f t="shared" si="10"/>
        <v>94.170012318080225</v>
      </c>
      <c r="P27" s="56">
        <v>0.53</v>
      </c>
      <c r="Q27" s="56">
        <f t="shared" si="11"/>
        <v>1.3391784604763546E-3</v>
      </c>
      <c r="R27" s="56">
        <f t="shared" si="12"/>
        <v>2.6783569209527097E-4</v>
      </c>
      <c r="S27" s="56">
        <f t="shared" si="13"/>
        <v>1.3391784604763549E-4</v>
      </c>
      <c r="T27" s="56">
        <f t="shared" si="14"/>
        <v>5.356713841905419E-5</v>
      </c>
      <c r="U27" s="56">
        <f t="shared" si="15"/>
        <v>2.6783569209527095E-5</v>
      </c>
      <c r="V27" s="56">
        <f t="shared" si="16"/>
        <v>1.3391784604763548E-6</v>
      </c>
      <c r="W27" s="56">
        <f t="shared" si="17"/>
        <v>3.0741097687262683E-2</v>
      </c>
      <c r="X27" s="56">
        <f t="shared" si="18"/>
        <v>6.1482195374525355E-3</v>
      </c>
      <c r="Y27" s="56">
        <v>5.1599999999999997E-3</v>
      </c>
      <c r="Z27" s="57">
        <f t="shared" si="19"/>
        <v>1568.1255799566968</v>
      </c>
      <c r="AA27" s="57">
        <f t="shared" si="20"/>
        <v>7840.6278997834834</v>
      </c>
      <c r="AB27" s="57">
        <f t="shared" si="21"/>
        <v>15681.255799566967</v>
      </c>
      <c r="AC27" s="57">
        <f t="shared" si="22"/>
        <v>39203.139498917415</v>
      </c>
      <c r="AD27" s="57">
        <f t="shared" si="23"/>
        <v>78406.27899783483</v>
      </c>
      <c r="AE27" s="57">
        <f t="shared" si="24"/>
        <v>1568125.5799566966</v>
      </c>
      <c r="AF27" s="57">
        <f t="shared" si="25"/>
        <v>68.312459801008259</v>
      </c>
      <c r="AG27" s="57">
        <f t="shared" si="26"/>
        <v>341.56229900504138</v>
      </c>
      <c r="AH27" s="57">
        <f t="shared" si="27"/>
        <v>406.97674418604657</v>
      </c>
      <c r="AI27" s="57">
        <f t="shared" si="28"/>
        <v>65.460783140671452</v>
      </c>
      <c r="AJ27" s="57">
        <f t="shared" si="48"/>
        <v>56.390559287716158</v>
      </c>
      <c r="AK27" s="57">
        <f t="shared" si="29"/>
        <v>58.06087721675793</v>
      </c>
      <c r="AL27" s="57">
        <f t="shared" si="30"/>
        <v>58.276650333584179</v>
      </c>
      <c r="AM27" s="57">
        <f t="shared" si="1"/>
        <v>58.406885731834429</v>
      </c>
      <c r="AN27" s="57">
        <f t="shared" si="31"/>
        <v>58.450426982016829</v>
      </c>
      <c r="AO27" s="57">
        <f t="shared" si="32"/>
        <v>58.491851342963187</v>
      </c>
      <c r="AP27" s="57">
        <f t="shared" si="33"/>
        <v>184.83008525935946</v>
      </c>
      <c r="AQ27" s="57">
        <f t="shared" si="34"/>
        <v>2255.8606557377052</v>
      </c>
      <c r="AR27" s="57">
        <f t="shared" si="35"/>
        <v>11279.303278688525</v>
      </c>
      <c r="AS27" s="57">
        <f t="shared" si="36"/>
        <v>22558.60655737705</v>
      </c>
      <c r="AT27" s="57">
        <f t="shared" si="37"/>
        <v>56396.516393442631</v>
      </c>
      <c r="AU27" s="57">
        <f t="shared" si="38"/>
        <v>112793.03278688526</v>
      </c>
      <c r="AV27" s="57">
        <f t="shared" si="49"/>
        <v>98.27235288516475</v>
      </c>
      <c r="AW27" s="57">
        <f t="shared" si="39"/>
        <v>491.36176442582376</v>
      </c>
      <c r="AX27" s="57">
        <f t="shared" si="50"/>
        <v>94.170012318080225</v>
      </c>
      <c r="AY27" s="57">
        <f t="shared" si="51"/>
        <v>406.97674418604657</v>
      </c>
      <c r="AZ27" s="57">
        <f t="shared" si="52"/>
        <v>76.474614503180163</v>
      </c>
      <c r="BA27" s="57">
        <f t="shared" si="43"/>
        <v>78.606447515442923</v>
      </c>
      <c r="BB27" s="57">
        <f t="shared" si="44"/>
        <v>78.881312887364672</v>
      </c>
      <c r="BC27" s="57">
        <f t="shared" si="45"/>
        <v>79.047156734697708</v>
      </c>
      <c r="BD27" s="57">
        <f t="shared" si="46"/>
        <v>79.102593093840781</v>
      </c>
      <c r="BE27" s="57">
        <f t="shared" si="47"/>
        <v>221.72777723342921</v>
      </c>
    </row>
    <row r="28" spans="2:57" x14ac:dyDescent="0.3">
      <c r="B28" s="50" t="s">
        <v>104</v>
      </c>
      <c r="C28" s="50" t="s">
        <v>91</v>
      </c>
      <c r="D28" s="51" t="s">
        <v>93</v>
      </c>
      <c r="E28" s="52">
        <v>5.5229547808077317E-4</v>
      </c>
      <c r="F28" s="52">
        <f t="shared" si="2"/>
        <v>1.1045909561615464E-4</v>
      </c>
      <c r="G28" s="52">
        <f t="shared" si="3"/>
        <v>5.5229547808077318E-5</v>
      </c>
      <c r="H28" s="52">
        <f t="shared" si="4"/>
        <v>2.2091819123230927E-5</v>
      </c>
      <c r="I28" s="52">
        <f t="shared" si="5"/>
        <v>1.1045909561615463E-5</v>
      </c>
      <c r="J28" s="52">
        <f t="shared" si="6"/>
        <v>5.5229547808077316E-7</v>
      </c>
      <c r="K28" s="53">
        <v>2.9001035554021396E-2</v>
      </c>
      <c r="L28" s="53">
        <f t="shared" si="7"/>
        <v>5.8002071108042789E-3</v>
      </c>
      <c r="M28" s="54">
        <f t="shared" si="8"/>
        <v>10320.562500000002</v>
      </c>
      <c r="N28" s="55">
        <f t="shared" si="9"/>
        <v>196.5447057703295</v>
      </c>
      <c r="O28" s="55">
        <f t="shared" si="10"/>
        <v>192.8716595028967</v>
      </c>
      <c r="P28" s="56">
        <v>0.53</v>
      </c>
      <c r="Q28" s="56">
        <f t="shared" si="11"/>
        <v>2.927166033828098E-4</v>
      </c>
      <c r="R28" s="56">
        <f t="shared" si="12"/>
        <v>5.8543320676561963E-5</v>
      </c>
      <c r="S28" s="56">
        <f t="shared" si="13"/>
        <v>2.9271660338280982E-5</v>
      </c>
      <c r="T28" s="56">
        <f t="shared" si="14"/>
        <v>1.1708664135312392E-5</v>
      </c>
      <c r="U28" s="56">
        <f t="shared" si="15"/>
        <v>5.854332067656196E-6</v>
      </c>
      <c r="V28" s="56">
        <f t="shared" si="16"/>
        <v>2.9271660338280977E-7</v>
      </c>
      <c r="W28" s="56">
        <f t="shared" si="17"/>
        <v>1.5370548843631341E-2</v>
      </c>
      <c r="X28" s="56">
        <f t="shared" si="18"/>
        <v>3.0741097687262678E-3</v>
      </c>
      <c r="Y28" s="56">
        <v>5.1599999999999997E-3</v>
      </c>
      <c r="Z28" s="57">
        <f t="shared" si="19"/>
        <v>7174.1745283018872</v>
      </c>
      <c r="AA28" s="57">
        <f t="shared" si="20"/>
        <v>35870.872641509435</v>
      </c>
      <c r="AB28" s="57">
        <f t="shared" si="21"/>
        <v>71741.74528301887</v>
      </c>
      <c r="AC28" s="57">
        <f t="shared" si="22"/>
        <v>179354.36320754717</v>
      </c>
      <c r="AD28" s="57">
        <f t="shared" si="23"/>
        <v>358708.72641509434</v>
      </c>
      <c r="AE28" s="57">
        <f t="shared" si="24"/>
        <v>7174174.5283018881</v>
      </c>
      <c r="AF28" s="57">
        <f t="shared" si="25"/>
        <v>136.62491960201652</v>
      </c>
      <c r="AG28" s="57">
        <f t="shared" si="26"/>
        <v>683.12459801008276</v>
      </c>
      <c r="AH28" s="57">
        <f t="shared" si="27"/>
        <v>406.97674418604657</v>
      </c>
      <c r="AI28" s="57">
        <f t="shared" si="28"/>
        <v>134.07166003180504</v>
      </c>
      <c r="AJ28" s="57">
        <f t="shared" si="48"/>
        <v>100.84873601326152</v>
      </c>
      <c r="AK28" s="57">
        <f t="shared" si="29"/>
        <v>101.99575499693194</v>
      </c>
      <c r="AL28" s="57">
        <f t="shared" si="30"/>
        <v>102.14096954759596</v>
      </c>
      <c r="AM28" s="57">
        <f t="shared" si="1"/>
        <v>102.22829692432919</v>
      </c>
      <c r="AN28" s="57">
        <f t="shared" si="31"/>
        <v>102.25743924257186</v>
      </c>
      <c r="AO28" s="57">
        <f t="shared" si="32"/>
        <v>102.28513983895316</v>
      </c>
      <c r="AP28" s="57">
        <f t="shared" si="33"/>
        <v>254.67453802171929</v>
      </c>
      <c r="AQ28" s="57">
        <f t="shared" si="34"/>
        <v>10320.562500000002</v>
      </c>
      <c r="AR28" s="57">
        <f t="shared" si="35"/>
        <v>51602.812500000007</v>
      </c>
      <c r="AS28" s="57">
        <f t="shared" si="36"/>
        <v>103205.62500000001</v>
      </c>
      <c r="AT28" s="57">
        <f t="shared" si="37"/>
        <v>258014.06250000003</v>
      </c>
      <c r="AU28" s="57">
        <f t="shared" si="38"/>
        <v>516028.12500000006</v>
      </c>
      <c r="AV28" s="57">
        <f t="shared" si="49"/>
        <v>196.5447057703295</v>
      </c>
      <c r="AW28" s="57">
        <f t="shared" si="39"/>
        <v>982.72352885164753</v>
      </c>
      <c r="AX28" s="57">
        <f t="shared" si="50"/>
        <v>192.8716595028967</v>
      </c>
      <c r="AY28" s="57">
        <f t="shared" si="51"/>
        <v>406.97674418604657</v>
      </c>
      <c r="AZ28" s="57">
        <f t="shared" si="52"/>
        <v>130.8568624131116</v>
      </c>
      <c r="BA28" s="57">
        <f t="shared" si="43"/>
        <v>132.19779621047238</v>
      </c>
      <c r="BB28" s="57">
        <f t="shared" si="44"/>
        <v>132.3673477408426</v>
      </c>
      <c r="BC28" s="57">
        <f t="shared" si="45"/>
        <v>132.46928758135573</v>
      </c>
      <c r="BD28" s="57">
        <f t="shared" si="46"/>
        <v>132.5033024290444</v>
      </c>
      <c r="BE28" s="57">
        <f t="shared" si="47"/>
        <v>287.4720698442656</v>
      </c>
    </row>
    <row r="29" spans="2:57" x14ac:dyDescent="0.3">
      <c r="B29" s="50" t="s">
        <v>105</v>
      </c>
      <c r="C29" s="50" t="s">
        <v>91</v>
      </c>
      <c r="D29" s="51" t="s">
        <v>92</v>
      </c>
      <c r="E29" s="52">
        <v>3.0514325163962717</v>
      </c>
      <c r="F29" s="52">
        <f t="shared" si="2"/>
        <v>0.61028650327925438</v>
      </c>
      <c r="G29" s="52">
        <f t="shared" si="3"/>
        <v>0.30514325163962719</v>
      </c>
      <c r="H29" s="52">
        <f t="shared" si="4"/>
        <v>0.12205730065585087</v>
      </c>
      <c r="I29" s="52">
        <f t="shared" si="5"/>
        <v>6.1028650327925434E-2</v>
      </c>
      <c r="J29" s="52">
        <f t="shared" si="6"/>
        <v>3.0514325163962719E-3</v>
      </c>
      <c r="K29" s="53">
        <v>5.8002071108042792E-2</v>
      </c>
      <c r="L29" s="53">
        <f t="shared" si="7"/>
        <v>1.1600414221608558E-2</v>
      </c>
      <c r="M29" s="63">
        <f t="shared" si="8"/>
        <v>1.8679751131221722</v>
      </c>
      <c r="N29" s="55">
        <f t="shared" si="9"/>
        <v>98.27235288516475</v>
      </c>
      <c r="O29" s="55">
        <f t="shared" si="10"/>
        <v>1.8331306993580843</v>
      </c>
      <c r="P29" s="56">
        <v>0.53</v>
      </c>
      <c r="Q29" s="56">
        <f t="shared" si="11"/>
        <v>1.617259233690024</v>
      </c>
      <c r="R29" s="56">
        <f t="shared" si="12"/>
        <v>0.32345184673800481</v>
      </c>
      <c r="S29" s="56">
        <f t="shared" si="13"/>
        <v>0.16172592336900241</v>
      </c>
      <c r="T29" s="56">
        <f t="shared" si="14"/>
        <v>6.4690369347600959E-2</v>
      </c>
      <c r="U29" s="56">
        <f t="shared" si="15"/>
        <v>3.234518467380048E-2</v>
      </c>
      <c r="V29" s="56">
        <f t="shared" si="16"/>
        <v>1.6172592336900242E-3</v>
      </c>
      <c r="W29" s="56">
        <f t="shared" si="17"/>
        <v>3.0741097687262683E-2</v>
      </c>
      <c r="X29" s="56">
        <f t="shared" si="18"/>
        <v>6.1482195374525355E-3</v>
      </c>
      <c r="Y29" s="56">
        <v>5.1599999999999997E-3</v>
      </c>
      <c r="Z29" s="83">
        <f t="shared" si="19"/>
        <v>1.2984931272944593</v>
      </c>
      <c r="AA29" s="57">
        <f t="shared" si="20"/>
        <v>6.4924656364722964</v>
      </c>
      <c r="AB29" s="57">
        <f t="shared" si="21"/>
        <v>12.984931272944593</v>
      </c>
      <c r="AC29" s="57">
        <f t="shared" si="22"/>
        <v>32.462328182361482</v>
      </c>
      <c r="AD29" s="57">
        <f t="shared" si="23"/>
        <v>64.924656364722964</v>
      </c>
      <c r="AE29" s="57">
        <f t="shared" si="24"/>
        <v>1298.4931272944591</v>
      </c>
      <c r="AF29" s="57">
        <f t="shared" si="25"/>
        <v>68.312459801008259</v>
      </c>
      <c r="AG29" s="57">
        <f t="shared" si="26"/>
        <v>341.56229900504138</v>
      </c>
      <c r="AH29" s="57">
        <f t="shared" si="27"/>
        <v>406.97674418604657</v>
      </c>
      <c r="AI29" s="83">
        <f t="shared" si="28"/>
        <v>1.2742715884316373</v>
      </c>
      <c r="AJ29" s="83">
        <f t="shared" si="48"/>
        <v>1.2702942117238203</v>
      </c>
      <c r="AK29" s="57">
        <f t="shared" si="29"/>
        <v>5.8438369090272602</v>
      </c>
      <c r="AL29" s="57">
        <f t="shared" si="30"/>
        <v>10.626077288298157</v>
      </c>
      <c r="AM29" s="57">
        <f t="shared" si="1"/>
        <v>20.876522252848428</v>
      </c>
      <c r="AN29" s="57">
        <f t="shared" si="31"/>
        <v>30.770906888228119</v>
      </c>
      <c r="AO29" s="57">
        <f t="shared" si="32"/>
        <v>55.972600410633191</v>
      </c>
      <c r="AP29" s="57">
        <f t="shared" si="33"/>
        <v>27.632092000763489</v>
      </c>
      <c r="AQ29" s="57">
        <f t="shared" si="34"/>
        <v>1.8679751131221722</v>
      </c>
      <c r="AR29" s="57">
        <f t="shared" si="35"/>
        <v>9.3398755656108605</v>
      </c>
      <c r="AS29" s="57">
        <f t="shared" si="36"/>
        <v>18.679751131221721</v>
      </c>
      <c r="AT29" s="57">
        <f t="shared" si="37"/>
        <v>46.699377828054303</v>
      </c>
      <c r="AU29" s="57">
        <f t="shared" si="38"/>
        <v>93.398755656108605</v>
      </c>
      <c r="AV29" s="57">
        <f t="shared" si="49"/>
        <v>98.27235288516475</v>
      </c>
      <c r="AW29" s="57">
        <f t="shared" si="39"/>
        <v>491.36176442582376</v>
      </c>
      <c r="AX29" s="83">
        <f t="shared" si="50"/>
        <v>1.8331306993580843</v>
      </c>
      <c r="AY29" s="57">
        <f t="shared" si="51"/>
        <v>406.97674418604657</v>
      </c>
      <c r="AZ29" s="83">
        <f t="shared" si="52"/>
        <v>1.8249108192442025</v>
      </c>
      <c r="BA29" s="57">
        <f t="shared" si="43"/>
        <v>8.3541663687173511</v>
      </c>
      <c r="BB29" s="57">
        <f t="shared" si="44"/>
        <v>15.113308569519997</v>
      </c>
      <c r="BC29" s="57">
        <f t="shared" si="45"/>
        <v>29.371589274656728</v>
      </c>
      <c r="BD29" s="57">
        <f t="shared" si="46"/>
        <v>42.845405238641739</v>
      </c>
      <c r="BE29" s="57">
        <f t="shared" si="47"/>
        <v>38.601297777673061</v>
      </c>
    </row>
    <row r="30" spans="2:57" x14ac:dyDescent="0.3">
      <c r="B30" s="50" t="s">
        <v>105</v>
      </c>
      <c r="C30" s="50" t="s">
        <v>91</v>
      </c>
      <c r="D30" s="51" t="s">
        <v>93</v>
      </c>
      <c r="E30" s="52">
        <v>0.28028995512599231</v>
      </c>
      <c r="F30" s="52">
        <f t="shared" si="2"/>
        <v>5.6057991025198463E-2</v>
      </c>
      <c r="G30" s="52">
        <f t="shared" si="3"/>
        <v>2.8028995512599231E-2</v>
      </c>
      <c r="H30" s="52">
        <f t="shared" si="4"/>
        <v>1.1211598205039692E-2</v>
      </c>
      <c r="I30" s="52">
        <f t="shared" si="5"/>
        <v>5.6057991025198458E-3</v>
      </c>
      <c r="J30" s="52">
        <f t="shared" si="6"/>
        <v>2.8028995512599232E-4</v>
      </c>
      <c r="K30" s="53">
        <v>2.9001035554021396E-2</v>
      </c>
      <c r="L30" s="53">
        <f t="shared" si="7"/>
        <v>5.8002071108042789E-3</v>
      </c>
      <c r="M30" s="54">
        <f t="shared" si="8"/>
        <v>20.336083743842373</v>
      </c>
      <c r="N30" s="61">
        <f t="shared" si="9"/>
        <v>196.5447057703295</v>
      </c>
      <c r="O30" s="61">
        <f t="shared" si="10"/>
        <v>18.429246799164307</v>
      </c>
      <c r="P30" s="56">
        <v>0.53</v>
      </c>
      <c r="Q30" s="56">
        <f t="shared" si="11"/>
        <v>0.14855367621677593</v>
      </c>
      <c r="R30" s="56">
        <f t="shared" si="12"/>
        <v>2.9710735243355185E-2</v>
      </c>
      <c r="S30" s="56">
        <f t="shared" si="13"/>
        <v>1.4855367621677593E-2</v>
      </c>
      <c r="T30" s="56">
        <f t="shared" si="14"/>
        <v>5.9421470486710369E-3</v>
      </c>
      <c r="U30" s="56">
        <f t="shared" si="15"/>
        <v>2.9710735243355184E-3</v>
      </c>
      <c r="V30" s="56">
        <f t="shared" si="16"/>
        <v>1.4855367621677593E-4</v>
      </c>
      <c r="W30" s="56">
        <f t="shared" si="17"/>
        <v>1.5370548843631341E-2</v>
      </c>
      <c r="X30" s="56">
        <f t="shared" si="18"/>
        <v>3.0741097687262678E-3</v>
      </c>
      <c r="Y30" s="56">
        <v>5.1599999999999997E-3</v>
      </c>
      <c r="Z30" s="57">
        <f t="shared" si="19"/>
        <v>14.136304489264807</v>
      </c>
      <c r="AA30" s="57">
        <f t="shared" si="20"/>
        <v>70.681522446324038</v>
      </c>
      <c r="AB30" s="57">
        <f t="shared" si="21"/>
        <v>141.36304489264808</v>
      </c>
      <c r="AC30" s="57">
        <f t="shared" si="22"/>
        <v>353.40761223162019</v>
      </c>
      <c r="AD30" s="57">
        <f t="shared" si="23"/>
        <v>706.81522446324038</v>
      </c>
      <c r="AE30" s="57">
        <f t="shared" si="24"/>
        <v>14136.304489264807</v>
      </c>
      <c r="AF30" s="57">
        <f t="shared" si="25"/>
        <v>136.62491960201652</v>
      </c>
      <c r="AG30" s="57">
        <f t="shared" si="26"/>
        <v>683.12459801008276</v>
      </c>
      <c r="AH30" s="57">
        <f t="shared" si="27"/>
        <v>406.97674418604657</v>
      </c>
      <c r="AI30" s="57">
        <f t="shared" si="28"/>
        <v>12.810797179160888</v>
      </c>
      <c r="AJ30" s="57">
        <f t="shared" si="48"/>
        <v>12.419845785434751</v>
      </c>
      <c r="AK30" s="57">
        <f t="shared" si="29"/>
        <v>41.798294732358194</v>
      </c>
      <c r="AL30" s="57">
        <f t="shared" si="30"/>
        <v>59.345643967106625</v>
      </c>
      <c r="AM30" s="57">
        <f t="shared" si="1"/>
        <v>79.327017110132303</v>
      </c>
      <c r="AN30" s="57">
        <f t="shared" si="31"/>
        <v>89.355533295537001</v>
      </c>
      <c r="AO30" s="57">
        <f t="shared" si="32"/>
        <v>101.55179597298229</v>
      </c>
      <c r="AP30" s="57">
        <f t="shared" si="33"/>
        <v>148.13501385096595</v>
      </c>
      <c r="AQ30" s="57">
        <f t="shared" si="34"/>
        <v>20.336083743842373</v>
      </c>
      <c r="AR30" s="57">
        <f t="shared" si="35"/>
        <v>101.68041871921186</v>
      </c>
      <c r="AS30" s="57">
        <f t="shared" si="36"/>
        <v>203.36083743842372</v>
      </c>
      <c r="AT30" s="57">
        <f t="shared" si="37"/>
        <v>508.40209359605933</v>
      </c>
      <c r="AU30" s="57">
        <f t="shared" si="38"/>
        <v>1016.8041871921187</v>
      </c>
      <c r="AV30" s="57">
        <f t="shared" si="49"/>
        <v>196.5447057703295</v>
      </c>
      <c r="AW30" s="57">
        <f t="shared" si="39"/>
        <v>982.72352885164753</v>
      </c>
      <c r="AX30" s="57">
        <f t="shared" si="50"/>
        <v>18.429246799164307</v>
      </c>
      <c r="AY30" s="57">
        <f t="shared" si="51"/>
        <v>406.97674418604657</v>
      </c>
      <c r="AZ30" s="57">
        <f t="shared" si="52"/>
        <v>17.630863267240056</v>
      </c>
      <c r="BA30" s="57">
        <f t="shared" si="43"/>
        <v>57.538130622795826</v>
      </c>
      <c r="BB30" s="57">
        <f t="shared" si="44"/>
        <v>80.241292207580727</v>
      </c>
      <c r="BC30" s="57">
        <f t="shared" si="45"/>
        <v>105.13046239056831</v>
      </c>
      <c r="BD30" s="57">
        <f t="shared" si="46"/>
        <v>117.25367469973138</v>
      </c>
      <c r="BE30" s="57">
        <f t="shared" si="47"/>
        <v>183.7671120457241</v>
      </c>
    </row>
    <row r="31" spans="2:57" x14ac:dyDescent="0.3">
      <c r="B31" s="50" t="s">
        <v>106</v>
      </c>
      <c r="C31" s="50" t="s">
        <v>91</v>
      </c>
      <c r="D31" s="51" t="s">
        <v>92</v>
      </c>
      <c r="E31" s="52">
        <v>2.5267518122195371E-3</v>
      </c>
      <c r="F31" s="52">
        <f t="shared" si="2"/>
        <v>5.0535036244390747E-4</v>
      </c>
      <c r="G31" s="52">
        <f t="shared" si="3"/>
        <v>2.5267518122195373E-4</v>
      </c>
      <c r="H31" s="52">
        <f t="shared" si="4"/>
        <v>1.0107007248878149E-4</v>
      </c>
      <c r="I31" s="52">
        <f t="shared" si="5"/>
        <v>5.0535036244390745E-5</v>
      </c>
      <c r="J31" s="52">
        <f t="shared" si="6"/>
        <v>2.5267518122195372E-6</v>
      </c>
      <c r="K31" s="53">
        <v>5.8002071108042792E-2</v>
      </c>
      <c r="L31" s="53">
        <f t="shared" si="7"/>
        <v>1.1600414221608558E-2</v>
      </c>
      <c r="M31" s="54">
        <f t="shared" si="8"/>
        <v>2255.8606557377052</v>
      </c>
      <c r="N31" s="55">
        <f t="shared" si="9"/>
        <v>98.27235288516475</v>
      </c>
      <c r="O31" s="55">
        <f t="shared" si="10"/>
        <v>94.170012318080225</v>
      </c>
      <c r="P31" s="56">
        <v>0.53</v>
      </c>
      <c r="Q31" s="56">
        <f t="shared" si="11"/>
        <v>1.3391784604763546E-3</v>
      </c>
      <c r="R31" s="56">
        <f t="shared" si="12"/>
        <v>2.6783569209527097E-4</v>
      </c>
      <c r="S31" s="56">
        <f t="shared" si="13"/>
        <v>1.3391784604763549E-4</v>
      </c>
      <c r="T31" s="56">
        <f t="shared" si="14"/>
        <v>5.356713841905419E-5</v>
      </c>
      <c r="U31" s="56">
        <f t="shared" si="15"/>
        <v>2.6783569209527095E-5</v>
      </c>
      <c r="V31" s="56">
        <f t="shared" si="16"/>
        <v>1.3391784604763548E-6</v>
      </c>
      <c r="W31" s="56">
        <f t="shared" si="17"/>
        <v>3.0741097687262683E-2</v>
      </c>
      <c r="X31" s="56">
        <f t="shared" si="18"/>
        <v>6.1482195374525355E-3</v>
      </c>
      <c r="Y31" s="56">
        <v>5.1599999999999997E-3</v>
      </c>
      <c r="Z31" s="57">
        <f t="shared" si="19"/>
        <v>1568.1255799566968</v>
      </c>
      <c r="AA31" s="57">
        <f t="shared" si="20"/>
        <v>7840.6278997834834</v>
      </c>
      <c r="AB31" s="57">
        <f t="shared" si="21"/>
        <v>15681.255799566967</v>
      </c>
      <c r="AC31" s="57">
        <f t="shared" si="22"/>
        <v>39203.139498917415</v>
      </c>
      <c r="AD31" s="57">
        <f t="shared" si="23"/>
        <v>78406.27899783483</v>
      </c>
      <c r="AE31" s="57">
        <f t="shared" si="24"/>
        <v>1568125.5799566966</v>
      </c>
      <c r="AF31" s="57">
        <f t="shared" si="25"/>
        <v>68.312459801008259</v>
      </c>
      <c r="AG31" s="57">
        <f t="shared" si="26"/>
        <v>341.56229900504138</v>
      </c>
      <c r="AH31" s="57">
        <f t="shared" si="27"/>
        <v>406.97674418604657</v>
      </c>
      <c r="AI31" s="57">
        <f t="shared" si="28"/>
        <v>65.460783140671452</v>
      </c>
      <c r="AJ31" s="57">
        <f t="shared" si="48"/>
        <v>56.390559287716158</v>
      </c>
      <c r="AK31" s="57">
        <f t="shared" si="29"/>
        <v>58.06087721675793</v>
      </c>
      <c r="AL31" s="57">
        <f t="shared" si="30"/>
        <v>58.276650333584179</v>
      </c>
      <c r="AM31" s="57">
        <f t="shared" si="1"/>
        <v>58.406885731834429</v>
      </c>
      <c r="AN31" s="57">
        <f t="shared" si="31"/>
        <v>58.450426982016829</v>
      </c>
      <c r="AO31" s="57">
        <f t="shared" si="32"/>
        <v>58.491851342963187</v>
      </c>
      <c r="AP31" s="57">
        <f t="shared" si="33"/>
        <v>184.83008525935946</v>
      </c>
      <c r="AQ31" s="57">
        <f t="shared" si="34"/>
        <v>2255.8606557377052</v>
      </c>
      <c r="AR31" s="57">
        <f t="shared" si="35"/>
        <v>11279.303278688525</v>
      </c>
      <c r="AS31" s="57">
        <f t="shared" si="36"/>
        <v>22558.60655737705</v>
      </c>
      <c r="AT31" s="57">
        <f t="shared" si="37"/>
        <v>56396.516393442631</v>
      </c>
      <c r="AU31" s="57">
        <f t="shared" si="38"/>
        <v>112793.03278688526</v>
      </c>
      <c r="AV31" s="57">
        <f t="shared" si="49"/>
        <v>98.27235288516475</v>
      </c>
      <c r="AW31" s="57">
        <f t="shared" si="39"/>
        <v>491.36176442582376</v>
      </c>
      <c r="AX31" s="57">
        <f t="shared" si="50"/>
        <v>94.170012318080225</v>
      </c>
      <c r="AY31" s="57">
        <f t="shared" si="51"/>
        <v>406.97674418604657</v>
      </c>
      <c r="AZ31" s="57">
        <f t="shared" si="52"/>
        <v>76.474614503180163</v>
      </c>
      <c r="BA31" s="57">
        <f t="shared" si="43"/>
        <v>78.606447515442923</v>
      </c>
      <c r="BB31" s="57">
        <f t="shared" si="44"/>
        <v>78.881312887364672</v>
      </c>
      <c r="BC31" s="57">
        <f t="shared" si="45"/>
        <v>79.047156734697708</v>
      </c>
      <c r="BD31" s="57">
        <f t="shared" si="46"/>
        <v>79.102593093840781</v>
      </c>
      <c r="BE31" s="57">
        <f t="shared" si="47"/>
        <v>221.72777723342921</v>
      </c>
    </row>
    <row r="32" spans="2:57" x14ac:dyDescent="0.3">
      <c r="B32" s="50" t="s">
        <v>106</v>
      </c>
      <c r="C32" s="50" t="s">
        <v>91</v>
      </c>
      <c r="D32" s="51" t="s">
        <v>93</v>
      </c>
      <c r="E32" s="52">
        <v>5.5229547808077317E-4</v>
      </c>
      <c r="F32" s="52">
        <f t="shared" si="2"/>
        <v>1.1045909561615464E-4</v>
      </c>
      <c r="G32" s="52">
        <f t="shared" si="3"/>
        <v>5.5229547808077318E-5</v>
      </c>
      <c r="H32" s="52">
        <f t="shared" si="4"/>
        <v>2.2091819123230927E-5</v>
      </c>
      <c r="I32" s="52">
        <f t="shared" si="5"/>
        <v>1.1045909561615463E-5</v>
      </c>
      <c r="J32" s="52">
        <f t="shared" si="6"/>
        <v>5.5229547808077316E-7</v>
      </c>
      <c r="K32" s="53">
        <v>2.9001035554021396E-2</v>
      </c>
      <c r="L32" s="53">
        <f t="shared" si="7"/>
        <v>5.8002071108042789E-3</v>
      </c>
      <c r="M32" s="54">
        <f t="shared" si="8"/>
        <v>10320.562500000002</v>
      </c>
      <c r="N32" s="55">
        <f t="shared" si="9"/>
        <v>196.5447057703295</v>
      </c>
      <c r="O32" s="55">
        <f t="shared" si="10"/>
        <v>192.8716595028967</v>
      </c>
      <c r="P32" s="56">
        <v>0.53</v>
      </c>
      <c r="Q32" s="56">
        <f t="shared" si="11"/>
        <v>2.927166033828098E-4</v>
      </c>
      <c r="R32" s="56">
        <f t="shared" si="12"/>
        <v>5.8543320676561963E-5</v>
      </c>
      <c r="S32" s="56">
        <f t="shared" si="13"/>
        <v>2.9271660338280982E-5</v>
      </c>
      <c r="T32" s="56">
        <f t="shared" si="14"/>
        <v>1.1708664135312392E-5</v>
      </c>
      <c r="U32" s="56">
        <f t="shared" si="15"/>
        <v>5.854332067656196E-6</v>
      </c>
      <c r="V32" s="56">
        <f t="shared" si="16"/>
        <v>2.9271660338280977E-7</v>
      </c>
      <c r="W32" s="56">
        <f t="shared" si="17"/>
        <v>1.5370548843631341E-2</v>
      </c>
      <c r="X32" s="56">
        <f t="shared" si="18"/>
        <v>3.0741097687262678E-3</v>
      </c>
      <c r="Y32" s="56">
        <v>5.1599999999999997E-3</v>
      </c>
      <c r="Z32" s="57">
        <f t="shared" si="19"/>
        <v>7174.1745283018872</v>
      </c>
      <c r="AA32" s="57">
        <f t="shared" si="20"/>
        <v>35870.872641509435</v>
      </c>
      <c r="AB32" s="57">
        <f t="shared" si="21"/>
        <v>71741.74528301887</v>
      </c>
      <c r="AC32" s="57">
        <f t="shared" si="22"/>
        <v>179354.36320754717</v>
      </c>
      <c r="AD32" s="57">
        <f t="shared" si="23"/>
        <v>358708.72641509434</v>
      </c>
      <c r="AE32" s="57">
        <f t="shared" si="24"/>
        <v>7174174.5283018881</v>
      </c>
      <c r="AF32" s="57">
        <f t="shared" si="25"/>
        <v>136.62491960201652</v>
      </c>
      <c r="AG32" s="57">
        <f t="shared" si="26"/>
        <v>683.12459801008276</v>
      </c>
      <c r="AH32" s="57">
        <f t="shared" si="27"/>
        <v>406.97674418604657</v>
      </c>
      <c r="AI32" s="57">
        <f t="shared" si="28"/>
        <v>134.07166003180504</v>
      </c>
      <c r="AJ32" s="57">
        <f t="shared" si="48"/>
        <v>100.84873601326152</v>
      </c>
      <c r="AK32" s="57">
        <f t="shared" si="29"/>
        <v>101.99575499693194</v>
      </c>
      <c r="AL32" s="57">
        <f t="shared" si="30"/>
        <v>102.14096954759596</v>
      </c>
      <c r="AM32" s="57">
        <f t="shared" si="1"/>
        <v>102.22829692432919</v>
      </c>
      <c r="AN32" s="57">
        <f t="shared" si="31"/>
        <v>102.25743924257186</v>
      </c>
      <c r="AO32" s="57">
        <f t="shared" si="32"/>
        <v>102.28513983895316</v>
      </c>
      <c r="AP32" s="57">
        <f t="shared" si="33"/>
        <v>254.67453802171929</v>
      </c>
      <c r="AQ32" s="57">
        <f t="shared" si="34"/>
        <v>10320.562500000002</v>
      </c>
      <c r="AR32" s="57">
        <f t="shared" si="35"/>
        <v>51602.812500000007</v>
      </c>
      <c r="AS32" s="57">
        <f t="shared" si="36"/>
        <v>103205.62500000001</v>
      </c>
      <c r="AT32" s="57">
        <f t="shared" si="37"/>
        <v>258014.06250000003</v>
      </c>
      <c r="AU32" s="57">
        <f t="shared" si="38"/>
        <v>516028.12500000006</v>
      </c>
      <c r="AV32" s="57">
        <f t="shared" si="49"/>
        <v>196.5447057703295</v>
      </c>
      <c r="AW32" s="57">
        <f t="shared" si="39"/>
        <v>982.72352885164753</v>
      </c>
      <c r="AX32" s="57">
        <f t="shared" si="50"/>
        <v>192.8716595028967</v>
      </c>
      <c r="AY32" s="57">
        <f t="shared" si="51"/>
        <v>406.97674418604657</v>
      </c>
      <c r="AZ32" s="57">
        <f t="shared" si="52"/>
        <v>130.8568624131116</v>
      </c>
      <c r="BA32" s="57">
        <f t="shared" si="43"/>
        <v>132.19779621047238</v>
      </c>
      <c r="BB32" s="57">
        <f t="shared" si="44"/>
        <v>132.3673477408426</v>
      </c>
      <c r="BC32" s="57">
        <f t="shared" si="45"/>
        <v>132.46928758135573</v>
      </c>
      <c r="BD32" s="57">
        <f t="shared" si="46"/>
        <v>132.5033024290444</v>
      </c>
      <c r="BE32" s="57">
        <f t="shared" si="47"/>
        <v>287.4720698442656</v>
      </c>
    </row>
    <row r="33" spans="2:57" x14ac:dyDescent="0.3">
      <c r="B33" s="50" t="s">
        <v>107</v>
      </c>
      <c r="C33" s="50" t="s">
        <v>91</v>
      </c>
      <c r="D33" s="51" t="s">
        <v>92</v>
      </c>
      <c r="E33" s="52">
        <v>2.5267518122195371E-3</v>
      </c>
      <c r="F33" s="52">
        <f t="shared" si="2"/>
        <v>5.0535036244390747E-4</v>
      </c>
      <c r="G33" s="52">
        <f t="shared" si="3"/>
        <v>2.5267518122195373E-4</v>
      </c>
      <c r="H33" s="52">
        <f t="shared" si="4"/>
        <v>1.0107007248878149E-4</v>
      </c>
      <c r="I33" s="52">
        <f t="shared" si="5"/>
        <v>5.0535036244390745E-5</v>
      </c>
      <c r="J33" s="52">
        <f t="shared" si="6"/>
        <v>2.5267518122195372E-6</v>
      </c>
      <c r="K33" s="59">
        <v>5.8002071108042792E-2</v>
      </c>
      <c r="L33" s="53">
        <f t="shared" si="7"/>
        <v>1.1600414221608558E-2</v>
      </c>
      <c r="M33" s="54">
        <f t="shared" si="8"/>
        <v>2255.8606557377052</v>
      </c>
      <c r="N33" s="55">
        <f t="shared" si="9"/>
        <v>98.27235288516475</v>
      </c>
      <c r="O33" s="55">
        <f t="shared" si="10"/>
        <v>94.170012318080225</v>
      </c>
      <c r="P33" s="56">
        <v>0.53</v>
      </c>
      <c r="Q33" s="56">
        <f t="shared" si="11"/>
        <v>1.3391784604763546E-3</v>
      </c>
      <c r="R33" s="56">
        <f t="shared" si="12"/>
        <v>2.6783569209527097E-4</v>
      </c>
      <c r="S33" s="56">
        <f t="shared" si="13"/>
        <v>1.3391784604763549E-4</v>
      </c>
      <c r="T33" s="56">
        <f t="shared" si="14"/>
        <v>5.356713841905419E-5</v>
      </c>
      <c r="U33" s="56">
        <f t="shared" si="15"/>
        <v>2.6783569209527095E-5</v>
      </c>
      <c r="V33" s="56">
        <f t="shared" si="16"/>
        <v>1.3391784604763548E-6</v>
      </c>
      <c r="W33" s="56">
        <f t="shared" si="17"/>
        <v>3.0741097687262683E-2</v>
      </c>
      <c r="X33" s="56">
        <f t="shared" si="18"/>
        <v>6.1482195374525355E-3</v>
      </c>
      <c r="Y33" s="56">
        <v>5.1599999999999997E-3</v>
      </c>
      <c r="Z33" s="57">
        <f t="shared" si="19"/>
        <v>1568.1255799566968</v>
      </c>
      <c r="AA33" s="57">
        <f t="shared" si="20"/>
        <v>7840.6278997834834</v>
      </c>
      <c r="AB33" s="57">
        <f t="shared" si="21"/>
        <v>15681.255799566967</v>
      </c>
      <c r="AC33" s="57">
        <f t="shared" si="22"/>
        <v>39203.139498917415</v>
      </c>
      <c r="AD33" s="57">
        <f t="shared" si="23"/>
        <v>78406.27899783483</v>
      </c>
      <c r="AE33" s="57">
        <f t="shared" si="24"/>
        <v>1568125.5799566966</v>
      </c>
      <c r="AF33" s="57">
        <f t="shared" si="25"/>
        <v>68.312459801008259</v>
      </c>
      <c r="AG33" s="57">
        <f t="shared" si="26"/>
        <v>341.56229900504138</v>
      </c>
      <c r="AH33" s="57">
        <f t="shared" si="27"/>
        <v>406.97674418604657</v>
      </c>
      <c r="AI33" s="57">
        <f t="shared" si="28"/>
        <v>65.460783140671452</v>
      </c>
      <c r="AJ33" s="57">
        <f t="shared" si="48"/>
        <v>56.390559287716158</v>
      </c>
      <c r="AK33" s="57">
        <f t="shared" si="29"/>
        <v>58.06087721675793</v>
      </c>
      <c r="AL33" s="57">
        <f t="shared" si="30"/>
        <v>58.276650333584179</v>
      </c>
      <c r="AM33" s="57">
        <f t="shared" si="1"/>
        <v>58.406885731834429</v>
      </c>
      <c r="AN33" s="57">
        <f t="shared" si="31"/>
        <v>58.450426982016829</v>
      </c>
      <c r="AO33" s="57">
        <f t="shared" si="32"/>
        <v>58.491851342963187</v>
      </c>
      <c r="AP33" s="57">
        <f t="shared" si="33"/>
        <v>184.83008525935946</v>
      </c>
      <c r="AQ33" s="57">
        <f t="shared" si="34"/>
        <v>2255.8606557377052</v>
      </c>
      <c r="AR33" s="57">
        <f t="shared" si="35"/>
        <v>11279.303278688525</v>
      </c>
      <c r="AS33" s="57">
        <f t="shared" si="36"/>
        <v>22558.60655737705</v>
      </c>
      <c r="AT33" s="57">
        <f t="shared" si="37"/>
        <v>56396.516393442631</v>
      </c>
      <c r="AU33" s="57">
        <f t="shared" si="38"/>
        <v>112793.03278688526</v>
      </c>
      <c r="AV33" s="57">
        <f t="shared" si="49"/>
        <v>98.27235288516475</v>
      </c>
      <c r="AW33" s="57">
        <f t="shared" si="39"/>
        <v>491.36176442582376</v>
      </c>
      <c r="AX33" s="57">
        <f t="shared" si="50"/>
        <v>94.170012318080225</v>
      </c>
      <c r="AY33" s="57">
        <f t="shared" si="51"/>
        <v>406.97674418604657</v>
      </c>
      <c r="AZ33" s="57">
        <f t="shared" si="52"/>
        <v>76.474614503180163</v>
      </c>
      <c r="BA33" s="57">
        <f t="shared" si="43"/>
        <v>78.606447515442923</v>
      </c>
      <c r="BB33" s="57">
        <f t="shared" si="44"/>
        <v>78.881312887364672</v>
      </c>
      <c r="BC33" s="57">
        <f t="shared" si="45"/>
        <v>79.047156734697708</v>
      </c>
      <c r="BD33" s="57">
        <f t="shared" si="46"/>
        <v>79.102593093840781</v>
      </c>
      <c r="BE33" s="57">
        <f t="shared" si="47"/>
        <v>221.72777723342921</v>
      </c>
    </row>
    <row r="34" spans="2:57" x14ac:dyDescent="0.3">
      <c r="B34" s="50" t="s">
        <v>107</v>
      </c>
      <c r="C34" s="50" t="s">
        <v>91</v>
      </c>
      <c r="D34" s="51" t="s">
        <v>93</v>
      </c>
      <c r="E34" s="52">
        <v>5.5229547808077317E-4</v>
      </c>
      <c r="F34" s="52">
        <f t="shared" si="2"/>
        <v>1.1045909561615464E-4</v>
      </c>
      <c r="G34" s="52">
        <f t="shared" si="3"/>
        <v>5.5229547808077318E-5</v>
      </c>
      <c r="H34" s="52">
        <f t="shared" si="4"/>
        <v>2.2091819123230927E-5</v>
      </c>
      <c r="I34" s="52">
        <f t="shared" si="5"/>
        <v>1.1045909561615463E-5</v>
      </c>
      <c r="J34" s="52">
        <f t="shared" si="6"/>
        <v>5.5229547808077316E-7</v>
      </c>
      <c r="K34" s="60">
        <v>2.9001035554021396E-2</v>
      </c>
      <c r="L34" s="53">
        <f t="shared" si="7"/>
        <v>5.8002071108042789E-3</v>
      </c>
      <c r="M34" s="54">
        <f t="shared" si="8"/>
        <v>10320.562500000002</v>
      </c>
      <c r="N34" s="55">
        <f t="shared" si="9"/>
        <v>196.5447057703295</v>
      </c>
      <c r="O34" s="55">
        <f t="shared" si="10"/>
        <v>192.8716595028967</v>
      </c>
      <c r="P34" s="56">
        <v>0.53</v>
      </c>
      <c r="Q34" s="56">
        <f t="shared" si="11"/>
        <v>2.927166033828098E-4</v>
      </c>
      <c r="R34" s="56">
        <f t="shared" si="12"/>
        <v>5.8543320676561963E-5</v>
      </c>
      <c r="S34" s="56">
        <f t="shared" si="13"/>
        <v>2.9271660338280982E-5</v>
      </c>
      <c r="T34" s="56">
        <f t="shared" si="14"/>
        <v>1.1708664135312392E-5</v>
      </c>
      <c r="U34" s="56">
        <f t="shared" si="15"/>
        <v>5.854332067656196E-6</v>
      </c>
      <c r="V34" s="56">
        <f t="shared" si="16"/>
        <v>2.9271660338280977E-7</v>
      </c>
      <c r="W34" s="56">
        <f t="shared" si="17"/>
        <v>1.5370548843631341E-2</v>
      </c>
      <c r="X34" s="56">
        <f t="shared" si="18"/>
        <v>3.0741097687262678E-3</v>
      </c>
      <c r="Y34" s="56">
        <v>5.1599999999999997E-3</v>
      </c>
      <c r="Z34" s="57">
        <f t="shared" si="19"/>
        <v>7174.1745283018872</v>
      </c>
      <c r="AA34" s="57">
        <f t="shared" si="20"/>
        <v>35870.872641509435</v>
      </c>
      <c r="AB34" s="57">
        <f t="shared" si="21"/>
        <v>71741.74528301887</v>
      </c>
      <c r="AC34" s="57">
        <f t="shared" si="22"/>
        <v>179354.36320754717</v>
      </c>
      <c r="AD34" s="57">
        <f t="shared" si="23"/>
        <v>358708.72641509434</v>
      </c>
      <c r="AE34" s="57">
        <f t="shared" si="24"/>
        <v>7174174.5283018881</v>
      </c>
      <c r="AF34" s="57">
        <f t="shared" si="25"/>
        <v>136.62491960201652</v>
      </c>
      <c r="AG34" s="57">
        <f t="shared" si="26"/>
        <v>683.12459801008276</v>
      </c>
      <c r="AH34" s="57">
        <f t="shared" si="27"/>
        <v>406.97674418604657</v>
      </c>
      <c r="AI34" s="57">
        <f t="shared" si="28"/>
        <v>134.07166003180504</v>
      </c>
      <c r="AJ34" s="57">
        <f t="shared" si="48"/>
        <v>100.84873601326152</v>
      </c>
      <c r="AK34" s="57">
        <f t="shared" si="29"/>
        <v>101.99575499693194</v>
      </c>
      <c r="AL34" s="57">
        <f t="shared" si="30"/>
        <v>102.14096954759596</v>
      </c>
      <c r="AM34" s="57">
        <f t="shared" si="1"/>
        <v>102.22829692432919</v>
      </c>
      <c r="AN34" s="57">
        <f t="shared" si="31"/>
        <v>102.25743924257186</v>
      </c>
      <c r="AO34" s="57">
        <f t="shared" si="32"/>
        <v>102.28513983895316</v>
      </c>
      <c r="AP34" s="57">
        <f t="shared" si="33"/>
        <v>254.67453802171929</v>
      </c>
      <c r="AQ34" s="57">
        <f t="shared" si="34"/>
        <v>10320.562500000002</v>
      </c>
      <c r="AR34" s="57">
        <f t="shared" si="35"/>
        <v>51602.812500000007</v>
      </c>
      <c r="AS34" s="57">
        <f t="shared" si="36"/>
        <v>103205.62500000001</v>
      </c>
      <c r="AT34" s="57">
        <f t="shared" si="37"/>
        <v>258014.06250000003</v>
      </c>
      <c r="AU34" s="57">
        <f t="shared" si="38"/>
        <v>516028.12500000006</v>
      </c>
      <c r="AV34" s="57">
        <f t="shared" si="49"/>
        <v>196.5447057703295</v>
      </c>
      <c r="AW34" s="57">
        <f t="shared" si="39"/>
        <v>982.72352885164753</v>
      </c>
      <c r="AX34" s="57">
        <f t="shared" si="50"/>
        <v>192.8716595028967</v>
      </c>
      <c r="AY34" s="57">
        <f t="shared" si="51"/>
        <v>406.97674418604657</v>
      </c>
      <c r="AZ34" s="57">
        <f t="shared" si="52"/>
        <v>130.8568624131116</v>
      </c>
      <c r="BA34" s="57">
        <f t="shared" si="43"/>
        <v>132.19779621047238</v>
      </c>
      <c r="BB34" s="57">
        <f t="shared" si="44"/>
        <v>132.3673477408426</v>
      </c>
      <c r="BC34" s="57">
        <f t="shared" si="45"/>
        <v>132.46928758135573</v>
      </c>
      <c r="BD34" s="57">
        <f t="shared" si="46"/>
        <v>132.5033024290444</v>
      </c>
      <c r="BE34" s="57">
        <f t="shared" si="47"/>
        <v>287.4720698442656</v>
      </c>
    </row>
    <row r="35" spans="2:57" x14ac:dyDescent="0.3">
      <c r="B35" s="50" t="s">
        <v>108</v>
      </c>
      <c r="C35" s="50" t="s">
        <v>91</v>
      </c>
      <c r="D35" s="51" t="s">
        <v>92</v>
      </c>
      <c r="E35" s="52">
        <v>3.7279944770452189E-4</v>
      </c>
      <c r="F35" s="52">
        <f t="shared" si="2"/>
        <v>7.4559889540904372E-5</v>
      </c>
      <c r="G35" s="52">
        <f t="shared" si="3"/>
        <v>3.7279944770452186E-5</v>
      </c>
      <c r="H35" s="52">
        <f t="shared" si="4"/>
        <v>1.4911977908180875E-5</v>
      </c>
      <c r="I35" s="52">
        <f t="shared" si="5"/>
        <v>7.4559889540904375E-6</v>
      </c>
      <c r="J35" s="52">
        <f t="shared" si="6"/>
        <v>3.7279944770452189E-7</v>
      </c>
      <c r="K35" s="59">
        <v>1.6712461166724198E-2</v>
      </c>
      <c r="L35" s="53">
        <f t="shared" si="7"/>
        <v>3.3424922333448398E-3</v>
      </c>
      <c r="M35" s="54">
        <f t="shared" si="8"/>
        <v>15289.722222222224</v>
      </c>
      <c r="N35" s="61">
        <f t="shared" si="9"/>
        <v>341.06287177792467</v>
      </c>
      <c r="O35" s="61">
        <f t="shared" si="10"/>
        <v>333.62089865847747</v>
      </c>
      <c r="P35" s="56">
        <v>0.53</v>
      </c>
      <c r="Q35" s="56">
        <f t="shared" si="11"/>
        <v>1.975837072833966E-4</v>
      </c>
      <c r="R35" s="56">
        <f t="shared" si="12"/>
        <v>3.9516741456679317E-5</v>
      </c>
      <c r="S35" s="56">
        <f t="shared" si="13"/>
        <v>1.9758370728339659E-5</v>
      </c>
      <c r="T35" s="56">
        <f t="shared" si="14"/>
        <v>7.9033482913358648E-6</v>
      </c>
      <c r="U35" s="56">
        <f t="shared" si="15"/>
        <v>3.9516741456679324E-6</v>
      </c>
      <c r="V35" s="56">
        <f t="shared" si="16"/>
        <v>1.975837072833966E-7</v>
      </c>
      <c r="W35" s="56">
        <f t="shared" si="17"/>
        <v>8.857604418363826E-3</v>
      </c>
      <c r="X35" s="56">
        <f t="shared" si="18"/>
        <v>1.7715208836727651E-3</v>
      </c>
      <c r="Y35" s="56">
        <v>5.1599999999999997E-3</v>
      </c>
      <c r="Z35" s="57">
        <f t="shared" si="19"/>
        <v>10628.406708595388</v>
      </c>
      <c r="AA35" s="57">
        <f t="shared" si="20"/>
        <v>53142.033542976948</v>
      </c>
      <c r="AB35" s="57">
        <f t="shared" si="21"/>
        <v>106284.0670859539</v>
      </c>
      <c r="AC35" s="57">
        <f t="shared" si="22"/>
        <v>265710.16771488468</v>
      </c>
      <c r="AD35" s="57">
        <f t="shared" si="23"/>
        <v>531420.33542976936</v>
      </c>
      <c r="AE35" s="57">
        <f t="shared" si="24"/>
        <v>10628406.70859539</v>
      </c>
      <c r="AF35" s="57">
        <f t="shared" si="25"/>
        <v>237.08441930938156</v>
      </c>
      <c r="AG35" s="57">
        <f t="shared" si="26"/>
        <v>1185.4220965469078</v>
      </c>
      <c r="AH35" s="57">
        <f t="shared" si="27"/>
        <v>406.97674418604657</v>
      </c>
      <c r="AI35" s="57">
        <f t="shared" si="28"/>
        <v>231.91125030877279</v>
      </c>
      <c r="AJ35" s="57">
        <f t="shared" si="48"/>
        <v>147.72931469061274</v>
      </c>
      <c r="AK35" s="57">
        <f t="shared" si="29"/>
        <v>149.3904744879367</v>
      </c>
      <c r="AL35" s="57">
        <f t="shared" si="30"/>
        <v>149.60074990950724</v>
      </c>
      <c r="AM35" s="57">
        <f t="shared" si="1"/>
        <v>149.72719953801811</v>
      </c>
      <c r="AN35" s="57">
        <f t="shared" si="31"/>
        <v>149.76939693033421</v>
      </c>
      <c r="AO35" s="57">
        <f t="shared" si="32"/>
        <v>149.80950648965711</v>
      </c>
      <c r="AP35" s="57">
        <f t="shared" si="33"/>
        <v>302.61876631307007</v>
      </c>
      <c r="AQ35" s="57">
        <f t="shared" si="34"/>
        <v>15289.722222222224</v>
      </c>
      <c r="AR35" s="57">
        <f t="shared" si="35"/>
        <v>76448.611111111124</v>
      </c>
      <c r="AS35" s="57">
        <f t="shared" si="36"/>
        <v>152897.22222222225</v>
      </c>
      <c r="AT35" s="57">
        <f t="shared" si="37"/>
        <v>382243.05555555562</v>
      </c>
      <c r="AU35" s="57">
        <f t="shared" si="38"/>
        <v>764486.11111111124</v>
      </c>
      <c r="AV35" s="57">
        <f t="shared" si="49"/>
        <v>341.06287177792467</v>
      </c>
      <c r="AW35" s="57">
        <f t="shared" si="39"/>
        <v>1705.3143588896232</v>
      </c>
      <c r="AX35" s="57">
        <f t="shared" si="50"/>
        <v>333.62089865847747</v>
      </c>
      <c r="AY35" s="57">
        <f t="shared" si="51"/>
        <v>406.97674418604657</v>
      </c>
      <c r="AZ35" s="57">
        <f t="shared" si="52"/>
        <v>183.33294527775593</v>
      </c>
      <c r="BA35" s="57">
        <f t="shared" si="43"/>
        <v>185.10859580016768</v>
      </c>
      <c r="BB35" s="57">
        <f t="shared" si="44"/>
        <v>185.33297349637934</v>
      </c>
      <c r="BC35" s="57">
        <f t="shared" si="45"/>
        <v>185.46786140242031</v>
      </c>
      <c r="BD35" s="57">
        <f t="shared" si="46"/>
        <v>185.51286768092731</v>
      </c>
      <c r="BE35" s="57">
        <f t="shared" si="47"/>
        <v>328.2820422492411</v>
      </c>
    </row>
    <row r="36" spans="2:57" x14ac:dyDescent="0.3">
      <c r="B36" s="50" t="s">
        <v>108</v>
      </c>
      <c r="C36" s="50" t="s">
        <v>91</v>
      </c>
      <c r="D36" s="51" t="s">
        <v>93</v>
      </c>
      <c r="E36" s="52">
        <v>2.6234035208836728E-5</v>
      </c>
      <c r="F36" s="52">
        <f t="shared" si="2"/>
        <v>5.2468070417673457E-6</v>
      </c>
      <c r="G36" s="52">
        <f t="shared" si="3"/>
        <v>2.6234035208836728E-6</v>
      </c>
      <c r="H36" s="52">
        <f t="shared" si="4"/>
        <v>1.049361408353469E-6</v>
      </c>
      <c r="I36" s="52">
        <f t="shared" si="5"/>
        <v>5.2468070417673451E-7</v>
      </c>
      <c r="J36" s="52">
        <f t="shared" si="6"/>
        <v>2.6234035208836727E-8</v>
      </c>
      <c r="K36" s="60">
        <v>8.3562305833620992E-3</v>
      </c>
      <c r="L36" s="53">
        <f t="shared" si="7"/>
        <v>1.6712461166724199E-3</v>
      </c>
      <c r="M36" s="54">
        <f t="shared" si="8"/>
        <v>217275</v>
      </c>
      <c r="N36" s="61">
        <f t="shared" si="9"/>
        <v>682.12574355584934</v>
      </c>
      <c r="O36" s="61">
        <f t="shared" si="10"/>
        <v>679.99094053697911</v>
      </c>
      <c r="P36" s="56">
        <v>0.53</v>
      </c>
      <c r="Q36" s="56">
        <f t="shared" si="11"/>
        <v>1.3904038660683466E-5</v>
      </c>
      <c r="R36" s="56">
        <f t="shared" si="12"/>
        <v>2.7808077321366936E-6</v>
      </c>
      <c r="S36" s="56">
        <f t="shared" si="13"/>
        <v>1.3904038660683468E-6</v>
      </c>
      <c r="T36" s="56">
        <f t="shared" si="14"/>
        <v>5.5616154642733863E-7</v>
      </c>
      <c r="U36" s="56">
        <f t="shared" si="15"/>
        <v>2.7808077321366931E-7</v>
      </c>
      <c r="V36" s="56">
        <f t="shared" si="16"/>
        <v>1.3904038660683466E-8</v>
      </c>
      <c r="W36" s="56">
        <f t="shared" si="17"/>
        <v>4.428802209181913E-3</v>
      </c>
      <c r="X36" s="56">
        <f t="shared" si="18"/>
        <v>8.8576044183638256E-4</v>
      </c>
      <c r="Y36" s="56">
        <v>5.1599999999999997E-3</v>
      </c>
      <c r="Z36" s="57">
        <f t="shared" si="19"/>
        <v>151035.25322740813</v>
      </c>
      <c r="AA36" s="57">
        <f t="shared" si="20"/>
        <v>755176.26613704069</v>
      </c>
      <c r="AB36" s="57">
        <f t="shared" si="21"/>
        <v>1510352.5322740814</v>
      </c>
      <c r="AC36" s="57">
        <f t="shared" si="22"/>
        <v>3775881.3306852039</v>
      </c>
      <c r="AD36" s="57">
        <f t="shared" si="23"/>
        <v>7551762.6613704078</v>
      </c>
      <c r="AE36" s="57">
        <f t="shared" si="24"/>
        <v>151035253.22740814</v>
      </c>
      <c r="AF36" s="57">
        <f t="shared" si="25"/>
        <v>474.16883861876312</v>
      </c>
      <c r="AG36" s="57">
        <f t="shared" si="26"/>
        <v>2370.8441930938156</v>
      </c>
      <c r="AH36" s="57">
        <f t="shared" si="27"/>
        <v>406.97674418604657</v>
      </c>
      <c r="AI36" s="57">
        <f t="shared" si="28"/>
        <v>472.6848643256061</v>
      </c>
      <c r="AJ36" s="57">
        <f t="shared" si="48"/>
        <v>218.68835157503639</v>
      </c>
      <c r="AK36" s="57">
        <f t="shared" si="29"/>
        <v>218.94196154032184</v>
      </c>
      <c r="AL36" s="57">
        <f t="shared" si="30"/>
        <v>218.97370415092973</v>
      </c>
      <c r="AM36" s="57">
        <f t="shared" si="1"/>
        <v>218.99275413569708</v>
      </c>
      <c r="AN36" s="57">
        <f t="shared" si="31"/>
        <v>218.99910486721214</v>
      </c>
      <c r="AO36" s="57">
        <f t="shared" si="32"/>
        <v>219.00513840333494</v>
      </c>
      <c r="AP36" s="57">
        <f t="shared" si="33"/>
        <v>347.31889475074564</v>
      </c>
      <c r="AQ36" s="57">
        <f t="shared" si="34"/>
        <v>217275</v>
      </c>
      <c r="AR36" s="57">
        <f t="shared" si="35"/>
        <v>1086375</v>
      </c>
      <c r="AS36" s="57">
        <f t="shared" si="36"/>
        <v>2172750</v>
      </c>
      <c r="AT36" s="57">
        <f t="shared" si="37"/>
        <v>5431875.0000000009</v>
      </c>
      <c r="AU36" s="57">
        <f t="shared" si="38"/>
        <v>10863750.000000002</v>
      </c>
      <c r="AV36" s="57">
        <f t="shared" si="49"/>
        <v>682.12574355584934</v>
      </c>
      <c r="AW36" s="57">
        <f t="shared" si="39"/>
        <v>3410.6287177792465</v>
      </c>
      <c r="AX36" s="57">
        <f t="shared" si="50"/>
        <v>679.99094053697911</v>
      </c>
      <c r="AY36" s="57">
        <f t="shared" si="51"/>
        <v>406.97674418604657</v>
      </c>
      <c r="AZ36" s="57">
        <f t="shared" si="52"/>
        <v>254.59864441716556</v>
      </c>
      <c r="BA36" s="57">
        <f t="shared" si="43"/>
        <v>254.83753537490321</v>
      </c>
      <c r="BB36" s="57">
        <f t="shared" si="44"/>
        <v>254.86742826974503</v>
      </c>
      <c r="BC36" s="57">
        <f t="shared" si="45"/>
        <v>254.88536737311705</v>
      </c>
      <c r="BD36" s="57">
        <f t="shared" si="46"/>
        <v>254.89134763543743</v>
      </c>
      <c r="BE36" s="57">
        <f t="shared" si="47"/>
        <v>363.56655505872351</v>
      </c>
    </row>
    <row r="37" spans="2:57" x14ac:dyDescent="0.3">
      <c r="B37" s="50" t="s">
        <v>109</v>
      </c>
      <c r="C37" s="50" t="s">
        <v>91</v>
      </c>
      <c r="D37" s="51" t="s">
        <v>92</v>
      </c>
      <c r="E37" s="52">
        <v>9.9178460476354827E-2</v>
      </c>
      <c r="F37" s="52">
        <f t="shared" si="2"/>
        <v>1.9835692095270967E-2</v>
      </c>
      <c r="G37" s="52">
        <f t="shared" si="3"/>
        <v>9.9178460476354834E-3</v>
      </c>
      <c r="H37" s="52">
        <f t="shared" si="4"/>
        <v>3.9671384190541926E-3</v>
      </c>
      <c r="I37" s="52">
        <f t="shared" si="5"/>
        <v>1.9835692095270963E-3</v>
      </c>
      <c r="J37" s="52">
        <f t="shared" si="6"/>
        <v>9.9178460476354833E-5</v>
      </c>
      <c r="K37" s="53">
        <v>1.6712461166724198E-2</v>
      </c>
      <c r="L37" s="53">
        <f t="shared" si="7"/>
        <v>3.3424922333448398E-3</v>
      </c>
      <c r="M37" s="54">
        <f t="shared" si="8"/>
        <v>57.472156480579159</v>
      </c>
      <c r="N37" s="61">
        <f t="shared" si="9"/>
        <v>341.06287177792467</v>
      </c>
      <c r="O37" s="61">
        <f t="shared" si="10"/>
        <v>49.184180427478744</v>
      </c>
      <c r="P37" s="56">
        <v>0.53</v>
      </c>
      <c r="Q37" s="56">
        <f t="shared" si="11"/>
        <v>5.2564584052468062E-2</v>
      </c>
      <c r="R37" s="56">
        <f t="shared" si="12"/>
        <v>1.0512916810493612E-2</v>
      </c>
      <c r="S37" s="56">
        <f t="shared" si="13"/>
        <v>5.256458405246806E-3</v>
      </c>
      <c r="T37" s="56">
        <f t="shared" si="14"/>
        <v>2.1025833620987224E-3</v>
      </c>
      <c r="U37" s="56">
        <f t="shared" si="15"/>
        <v>1.0512916810493612E-3</v>
      </c>
      <c r="V37" s="56">
        <f t="shared" si="16"/>
        <v>5.2564584052468064E-5</v>
      </c>
      <c r="W37" s="56">
        <f t="shared" si="17"/>
        <v>8.857604418363826E-3</v>
      </c>
      <c r="X37" s="56">
        <f t="shared" si="18"/>
        <v>1.7715208836727651E-3</v>
      </c>
      <c r="Y37" s="56">
        <v>5.1599999999999997E-3</v>
      </c>
      <c r="Z37" s="57">
        <f t="shared" si="19"/>
        <v>39.950853561475085</v>
      </c>
      <c r="AA37" s="57">
        <f t="shared" si="20"/>
        <v>199.75426780737541</v>
      </c>
      <c r="AB37" s="57">
        <f t="shared" si="21"/>
        <v>399.50853561475083</v>
      </c>
      <c r="AC37" s="57">
        <f t="shared" si="22"/>
        <v>998.77133903687718</v>
      </c>
      <c r="AD37" s="57">
        <f t="shared" si="23"/>
        <v>1997.5426780737544</v>
      </c>
      <c r="AE37" s="57">
        <f t="shared" si="24"/>
        <v>39950.85356147508</v>
      </c>
      <c r="AF37" s="57">
        <f t="shared" si="25"/>
        <v>237.08441930938156</v>
      </c>
      <c r="AG37" s="57">
        <f t="shared" si="26"/>
        <v>1185.4220965469078</v>
      </c>
      <c r="AH37" s="57">
        <f t="shared" si="27"/>
        <v>406.97674418604657</v>
      </c>
      <c r="AI37" s="57">
        <f t="shared" si="28"/>
        <v>34.18959910549664</v>
      </c>
      <c r="AJ37" s="57">
        <f t="shared" si="48"/>
        <v>31.539966592115871</v>
      </c>
      <c r="AK37" s="57">
        <f t="shared" si="29"/>
        <v>85.607638761853252</v>
      </c>
      <c r="AL37" s="57">
        <f t="shared" si="30"/>
        <v>108.95471386694405</v>
      </c>
      <c r="AM37" s="57">
        <f t="shared" si="1"/>
        <v>130.27143533310274</v>
      </c>
      <c r="AN37" s="57">
        <f t="shared" si="31"/>
        <v>139.35990972037948</v>
      </c>
      <c r="AO37" s="57">
        <f t="shared" si="32"/>
        <v>149.25193859713863</v>
      </c>
      <c r="AP37" s="57">
        <f t="shared" si="33"/>
        <v>232.45248702802255</v>
      </c>
      <c r="AQ37" s="57">
        <f t="shared" si="34"/>
        <v>57.472156480579159</v>
      </c>
      <c r="AR37" s="57">
        <f t="shared" si="35"/>
        <v>287.36078240289578</v>
      </c>
      <c r="AS37" s="57">
        <f t="shared" si="36"/>
        <v>574.72156480579156</v>
      </c>
      <c r="AT37" s="57">
        <f t="shared" si="37"/>
        <v>1436.8039120144792</v>
      </c>
      <c r="AU37" s="57">
        <f t="shared" si="38"/>
        <v>2873.6078240289585</v>
      </c>
      <c r="AV37" s="57">
        <f t="shared" si="49"/>
        <v>341.06287177792467</v>
      </c>
      <c r="AW37" s="57">
        <f t="shared" si="39"/>
        <v>1705.3143588896232</v>
      </c>
      <c r="AX37" s="57">
        <f t="shared" si="50"/>
        <v>49.184180427478744</v>
      </c>
      <c r="AY37" s="57">
        <f t="shared" si="51"/>
        <v>406.97674418604657</v>
      </c>
      <c r="AZ37" s="57">
        <f t="shared" si="52"/>
        <v>43.881044025840858</v>
      </c>
      <c r="BA37" s="57">
        <f t="shared" si="43"/>
        <v>112.75101740971076</v>
      </c>
      <c r="BB37" s="57">
        <f t="shared" si="44"/>
        <v>140.26963737061772</v>
      </c>
      <c r="BC37" s="57">
        <f t="shared" si="45"/>
        <v>164.33468127514172</v>
      </c>
      <c r="BD37" s="57">
        <f t="shared" si="46"/>
        <v>174.3026269368894</v>
      </c>
      <c r="BE37" s="57">
        <f t="shared" si="47"/>
        <v>267.41298423972506</v>
      </c>
    </row>
    <row r="38" spans="2:57" x14ac:dyDescent="0.3">
      <c r="B38" s="50" t="s">
        <v>109</v>
      </c>
      <c r="C38" s="50" t="s">
        <v>91</v>
      </c>
      <c r="D38" s="51" t="s">
        <v>93</v>
      </c>
      <c r="E38" s="52">
        <v>7.1798412150500509E-3</v>
      </c>
      <c r="F38" s="52">
        <f t="shared" si="2"/>
        <v>1.4359682430100103E-3</v>
      </c>
      <c r="G38" s="52">
        <f t="shared" si="3"/>
        <v>7.1798412150500513E-4</v>
      </c>
      <c r="H38" s="52">
        <f t="shared" si="4"/>
        <v>2.8719364860200201E-4</v>
      </c>
      <c r="I38" s="52">
        <f t="shared" si="5"/>
        <v>1.43596824301001E-4</v>
      </c>
      <c r="J38" s="52">
        <f t="shared" si="6"/>
        <v>7.1798412150500507E-6</v>
      </c>
      <c r="K38" s="53">
        <v>8.3562305833620992E-3</v>
      </c>
      <c r="L38" s="53">
        <f t="shared" si="7"/>
        <v>1.6712461166724199E-3</v>
      </c>
      <c r="M38" s="54">
        <f t="shared" si="8"/>
        <v>793.88942307692321</v>
      </c>
      <c r="N38" s="61">
        <f t="shared" si="9"/>
        <v>682.12574355584934</v>
      </c>
      <c r="O38" s="61">
        <f t="shared" si="10"/>
        <v>366.88810878066124</v>
      </c>
      <c r="P38" s="56">
        <v>0.53</v>
      </c>
      <c r="Q38" s="56">
        <f t="shared" si="11"/>
        <v>3.8053158439765272E-3</v>
      </c>
      <c r="R38" s="56">
        <f t="shared" si="12"/>
        <v>7.6106316879530551E-4</v>
      </c>
      <c r="S38" s="56">
        <f t="shared" si="13"/>
        <v>3.8053158439765275E-4</v>
      </c>
      <c r="T38" s="56">
        <f t="shared" si="14"/>
        <v>1.5221263375906108E-4</v>
      </c>
      <c r="U38" s="56">
        <f t="shared" si="15"/>
        <v>7.6106316879530542E-5</v>
      </c>
      <c r="V38" s="56">
        <f t="shared" si="16"/>
        <v>3.8053158439765271E-6</v>
      </c>
      <c r="W38" s="56">
        <f t="shared" si="17"/>
        <v>4.428802209181913E-3</v>
      </c>
      <c r="X38" s="56">
        <f t="shared" si="18"/>
        <v>8.8576044183638256E-4</v>
      </c>
      <c r="Y38" s="56">
        <v>5.1599999999999997E-3</v>
      </c>
      <c r="Z38" s="57">
        <f t="shared" si="19"/>
        <v>551.8595791001452</v>
      </c>
      <c r="AA38" s="57">
        <f t="shared" si="20"/>
        <v>2759.2978955007256</v>
      </c>
      <c r="AB38" s="57">
        <f t="shared" si="21"/>
        <v>5518.5957910014513</v>
      </c>
      <c r="AC38" s="57">
        <f t="shared" si="22"/>
        <v>13796.48947750363</v>
      </c>
      <c r="AD38" s="57">
        <f t="shared" si="23"/>
        <v>27592.97895500726</v>
      </c>
      <c r="AE38" s="57">
        <f t="shared" si="24"/>
        <v>551859.57910014526</v>
      </c>
      <c r="AF38" s="57">
        <f t="shared" si="25"/>
        <v>474.16883861876312</v>
      </c>
      <c r="AG38" s="57">
        <f t="shared" si="26"/>
        <v>2370.8441930938156</v>
      </c>
      <c r="AH38" s="57">
        <f t="shared" si="27"/>
        <v>406.97674418604657</v>
      </c>
      <c r="AI38" s="57">
        <f t="shared" si="28"/>
        <v>255.03642119807631</v>
      </c>
      <c r="AJ38" s="57">
        <f t="shared" si="48"/>
        <v>156.78523898815445</v>
      </c>
      <c r="AK38" s="57">
        <f t="shared" si="29"/>
        <v>202.90118985203893</v>
      </c>
      <c r="AL38" s="57">
        <f t="shared" si="30"/>
        <v>210.6459712837019</v>
      </c>
      <c r="AM38" s="57">
        <f t="shared" si="1"/>
        <v>215.58328714813609</v>
      </c>
      <c r="AN38" s="57">
        <f t="shared" si="31"/>
        <v>217.28089762436406</v>
      </c>
      <c r="AO38" s="57">
        <f t="shared" si="32"/>
        <v>218.91857813648357</v>
      </c>
      <c r="AP38" s="57">
        <f t="shared" si="33"/>
        <v>338.82044571454543</v>
      </c>
      <c r="AQ38" s="57">
        <f t="shared" si="34"/>
        <v>793.88942307692321</v>
      </c>
      <c r="AR38" s="57">
        <f t="shared" si="35"/>
        <v>3969.4471153846157</v>
      </c>
      <c r="AS38" s="57">
        <f t="shared" si="36"/>
        <v>7938.8942307692314</v>
      </c>
      <c r="AT38" s="57">
        <f t="shared" si="37"/>
        <v>19847.235576923082</v>
      </c>
      <c r="AU38" s="57">
        <f t="shared" si="38"/>
        <v>39694.471153846163</v>
      </c>
      <c r="AV38" s="57">
        <f t="shared" si="49"/>
        <v>682.12574355584934</v>
      </c>
      <c r="AW38" s="57">
        <f t="shared" si="39"/>
        <v>3410.6287177792465</v>
      </c>
      <c r="AX38" s="57">
        <f t="shared" si="50"/>
        <v>366.88810878066124</v>
      </c>
      <c r="AY38" s="57">
        <f t="shared" si="51"/>
        <v>406.97674418604657</v>
      </c>
      <c r="AZ38" s="57">
        <f t="shared" si="52"/>
        <v>192.947033864779</v>
      </c>
      <c r="BA38" s="57">
        <f t="shared" si="43"/>
        <v>239.5168001981277</v>
      </c>
      <c r="BB38" s="57">
        <f t="shared" si="44"/>
        <v>246.96783089437119</v>
      </c>
      <c r="BC38" s="57">
        <f t="shared" si="45"/>
        <v>251.66520110912674</v>
      </c>
      <c r="BD38" s="57">
        <f t="shared" si="46"/>
        <v>253.27095333489871</v>
      </c>
      <c r="BE38" s="57">
        <f t="shared" si="47"/>
        <v>357.04992458695193</v>
      </c>
    </row>
    <row r="39" spans="2:57" x14ac:dyDescent="0.3">
      <c r="B39" s="59" t="s">
        <v>110</v>
      </c>
      <c r="C39" s="50" t="s">
        <v>91</v>
      </c>
      <c r="D39" s="51" t="s">
        <v>92</v>
      </c>
      <c r="E39" s="53">
        <v>9.9178460476354827E-2</v>
      </c>
      <c r="F39" s="52">
        <f t="shared" si="2"/>
        <v>1.9835692095270967E-2</v>
      </c>
      <c r="G39" s="52">
        <f t="shared" si="3"/>
        <v>9.9178460476354834E-3</v>
      </c>
      <c r="H39" s="52">
        <f t="shared" si="4"/>
        <v>3.9671384190541926E-3</v>
      </c>
      <c r="I39" s="52">
        <f t="shared" si="5"/>
        <v>1.9835692095270963E-3</v>
      </c>
      <c r="J39" s="52">
        <f t="shared" si="6"/>
        <v>9.9178460476354833E-5</v>
      </c>
      <c r="K39" s="53">
        <v>1.6712461166724198E-2</v>
      </c>
      <c r="L39" s="53">
        <f t="shared" si="7"/>
        <v>3.3424922333448398E-3</v>
      </c>
      <c r="M39" s="54">
        <f t="shared" si="8"/>
        <v>57.472156480579159</v>
      </c>
      <c r="N39" s="61">
        <f t="shared" ref="N39:N40" si="53">5.7/K39</f>
        <v>341.06287177792467</v>
      </c>
      <c r="O39" s="61">
        <f t="shared" ref="O39:O40" si="54">1/((1/M39)+(1/N39))</f>
        <v>49.184180427478744</v>
      </c>
      <c r="P39" s="56">
        <v>0.53</v>
      </c>
      <c r="Q39" s="56">
        <f t="shared" si="11"/>
        <v>5.2564584052468062E-2</v>
      </c>
      <c r="R39" s="56">
        <f t="shared" si="12"/>
        <v>1.0512916810493612E-2</v>
      </c>
      <c r="S39" s="56">
        <f t="shared" si="13"/>
        <v>5.256458405246806E-3</v>
      </c>
      <c r="T39" s="56">
        <f t="shared" si="14"/>
        <v>2.1025833620987224E-3</v>
      </c>
      <c r="U39" s="56">
        <f t="shared" si="15"/>
        <v>1.0512916810493612E-3</v>
      </c>
      <c r="V39" s="56">
        <f t="shared" si="16"/>
        <v>5.2564584052468064E-5</v>
      </c>
      <c r="W39" s="56">
        <f t="shared" si="17"/>
        <v>8.857604418363826E-3</v>
      </c>
      <c r="X39" s="56">
        <f t="shared" si="18"/>
        <v>1.7715208836727651E-3</v>
      </c>
      <c r="Y39" s="56">
        <v>5.1599999999999997E-3</v>
      </c>
      <c r="Z39" s="57">
        <f t="shared" si="19"/>
        <v>39.950853561475085</v>
      </c>
      <c r="AA39" s="57">
        <f t="shared" si="20"/>
        <v>199.75426780737541</v>
      </c>
      <c r="AB39" s="57">
        <f t="shared" si="21"/>
        <v>399.50853561475083</v>
      </c>
      <c r="AC39" s="57">
        <f t="shared" si="22"/>
        <v>998.77133903687718</v>
      </c>
      <c r="AD39" s="57">
        <f t="shared" si="23"/>
        <v>1997.5426780737544</v>
      </c>
      <c r="AE39" s="57">
        <f t="shared" si="24"/>
        <v>39950.85356147508</v>
      </c>
      <c r="AF39" s="57">
        <f t="shared" si="25"/>
        <v>237.08441930938156</v>
      </c>
      <c r="AG39" s="57">
        <f t="shared" si="26"/>
        <v>1185.4220965469078</v>
      </c>
      <c r="AH39" s="57">
        <f t="shared" si="27"/>
        <v>406.97674418604657</v>
      </c>
      <c r="AI39" s="57">
        <f t="shared" si="28"/>
        <v>34.18959910549664</v>
      </c>
      <c r="AJ39" s="57">
        <f t="shared" si="48"/>
        <v>31.539966592115871</v>
      </c>
      <c r="AK39" s="57">
        <f t="shared" si="29"/>
        <v>85.607638761853252</v>
      </c>
      <c r="AL39" s="57">
        <f t="shared" si="30"/>
        <v>108.95471386694405</v>
      </c>
      <c r="AM39" s="57">
        <f t="shared" si="1"/>
        <v>130.27143533310274</v>
      </c>
      <c r="AN39" s="57">
        <f t="shared" si="31"/>
        <v>139.35990972037948</v>
      </c>
      <c r="AO39" s="57">
        <f t="shared" si="32"/>
        <v>149.25193859713863</v>
      </c>
      <c r="AP39" s="57">
        <f t="shared" si="33"/>
        <v>232.45248702802255</v>
      </c>
      <c r="AQ39" s="57">
        <f t="shared" si="34"/>
        <v>57.472156480579159</v>
      </c>
      <c r="AR39" s="57">
        <f t="shared" si="35"/>
        <v>287.36078240289578</v>
      </c>
      <c r="AS39" s="57">
        <f t="shared" si="36"/>
        <v>574.72156480579156</v>
      </c>
      <c r="AT39" s="57">
        <f t="shared" si="37"/>
        <v>1436.8039120144792</v>
      </c>
      <c r="AU39" s="57">
        <f t="shared" si="38"/>
        <v>2873.6078240289585</v>
      </c>
      <c r="AV39" s="57">
        <f t="shared" si="49"/>
        <v>341.06287177792467</v>
      </c>
      <c r="AW39" s="57">
        <f t="shared" si="39"/>
        <v>1705.3143588896232</v>
      </c>
      <c r="AX39" s="57">
        <f t="shared" si="50"/>
        <v>49.184180427478744</v>
      </c>
      <c r="AY39" s="57">
        <f t="shared" si="51"/>
        <v>406.97674418604657</v>
      </c>
      <c r="AZ39" s="57">
        <f t="shared" si="52"/>
        <v>43.881044025840858</v>
      </c>
      <c r="BA39" s="57">
        <f t="shared" si="43"/>
        <v>112.75101740971076</v>
      </c>
      <c r="BB39" s="57">
        <f t="shared" si="44"/>
        <v>140.26963737061772</v>
      </c>
      <c r="BC39" s="57">
        <f t="shared" si="45"/>
        <v>164.33468127514172</v>
      </c>
      <c r="BD39" s="57">
        <f t="shared" si="46"/>
        <v>174.3026269368894</v>
      </c>
      <c r="BE39" s="57">
        <f t="shared" si="47"/>
        <v>267.41298423972506</v>
      </c>
    </row>
    <row r="40" spans="2:57" x14ac:dyDescent="0.3">
      <c r="B40" s="59" t="s">
        <v>110</v>
      </c>
      <c r="C40" s="50" t="s">
        <v>91</v>
      </c>
      <c r="D40" s="51" t="s">
        <v>93</v>
      </c>
      <c r="E40" s="53">
        <v>7.1798412150500509E-3</v>
      </c>
      <c r="F40" s="52">
        <f t="shared" si="2"/>
        <v>1.4359682430100103E-3</v>
      </c>
      <c r="G40" s="52">
        <f t="shared" si="3"/>
        <v>7.1798412150500513E-4</v>
      </c>
      <c r="H40" s="52">
        <f t="shared" si="4"/>
        <v>2.8719364860200201E-4</v>
      </c>
      <c r="I40" s="52">
        <f t="shared" si="5"/>
        <v>1.43596824301001E-4</v>
      </c>
      <c r="J40" s="52">
        <f t="shared" si="6"/>
        <v>7.1798412150500507E-6</v>
      </c>
      <c r="K40" s="64">
        <v>8.3562305833620992E-3</v>
      </c>
      <c r="L40" s="53">
        <f t="shared" si="7"/>
        <v>1.6712461166724199E-3</v>
      </c>
      <c r="M40" s="54">
        <f t="shared" si="8"/>
        <v>793.88942307692321</v>
      </c>
      <c r="N40" s="61">
        <f t="shared" si="53"/>
        <v>682.12574355584934</v>
      </c>
      <c r="O40" s="61">
        <f t="shared" si="54"/>
        <v>366.88810878066124</v>
      </c>
      <c r="P40" s="56">
        <v>0.53</v>
      </c>
      <c r="Q40" s="56">
        <f t="shared" si="11"/>
        <v>3.8053158439765272E-3</v>
      </c>
      <c r="R40" s="56">
        <f t="shared" si="12"/>
        <v>7.6106316879530551E-4</v>
      </c>
      <c r="S40" s="56">
        <f t="shared" si="13"/>
        <v>3.8053158439765275E-4</v>
      </c>
      <c r="T40" s="56">
        <f t="shared" si="14"/>
        <v>1.5221263375906108E-4</v>
      </c>
      <c r="U40" s="56">
        <f t="shared" si="15"/>
        <v>7.6106316879530542E-5</v>
      </c>
      <c r="V40" s="56">
        <f t="shared" si="16"/>
        <v>3.8053158439765271E-6</v>
      </c>
      <c r="W40" s="56">
        <f t="shared" si="17"/>
        <v>4.428802209181913E-3</v>
      </c>
      <c r="X40" s="56">
        <f t="shared" si="18"/>
        <v>8.8576044183638256E-4</v>
      </c>
      <c r="Y40" s="56">
        <v>5.1599999999999997E-3</v>
      </c>
      <c r="Z40" s="57">
        <f t="shared" si="19"/>
        <v>551.8595791001452</v>
      </c>
      <c r="AA40" s="57">
        <f t="shared" si="20"/>
        <v>2759.2978955007256</v>
      </c>
      <c r="AB40" s="57">
        <f t="shared" si="21"/>
        <v>5518.5957910014513</v>
      </c>
      <c r="AC40" s="57">
        <f t="shared" si="22"/>
        <v>13796.48947750363</v>
      </c>
      <c r="AD40" s="57">
        <f t="shared" si="23"/>
        <v>27592.97895500726</v>
      </c>
      <c r="AE40" s="57">
        <f t="shared" si="24"/>
        <v>551859.57910014526</v>
      </c>
      <c r="AF40" s="57">
        <f t="shared" si="25"/>
        <v>474.16883861876312</v>
      </c>
      <c r="AG40" s="57">
        <f t="shared" si="26"/>
        <v>2370.8441930938156</v>
      </c>
      <c r="AH40" s="57">
        <f t="shared" si="27"/>
        <v>406.97674418604657</v>
      </c>
      <c r="AI40" s="57">
        <f t="shared" si="28"/>
        <v>255.03642119807631</v>
      </c>
      <c r="AJ40" s="57">
        <f t="shared" si="48"/>
        <v>156.78523898815445</v>
      </c>
      <c r="AK40" s="57">
        <f t="shared" si="29"/>
        <v>202.90118985203893</v>
      </c>
      <c r="AL40" s="57">
        <f t="shared" si="30"/>
        <v>210.6459712837019</v>
      </c>
      <c r="AM40" s="57">
        <f t="shared" si="1"/>
        <v>215.58328714813609</v>
      </c>
      <c r="AN40" s="57">
        <f t="shared" si="31"/>
        <v>217.28089762436406</v>
      </c>
      <c r="AO40" s="57">
        <f t="shared" si="32"/>
        <v>218.91857813648357</v>
      </c>
      <c r="AP40" s="57">
        <f t="shared" si="33"/>
        <v>338.82044571454543</v>
      </c>
      <c r="AQ40" s="57">
        <f t="shared" si="34"/>
        <v>793.88942307692321</v>
      </c>
      <c r="AR40" s="57">
        <f t="shared" si="35"/>
        <v>3969.4471153846157</v>
      </c>
      <c r="AS40" s="57">
        <f t="shared" si="36"/>
        <v>7938.8942307692314</v>
      </c>
      <c r="AT40" s="57">
        <f t="shared" si="37"/>
        <v>19847.235576923082</v>
      </c>
      <c r="AU40" s="57">
        <f t="shared" si="38"/>
        <v>39694.471153846163</v>
      </c>
      <c r="AV40" s="57">
        <f t="shared" si="49"/>
        <v>682.12574355584934</v>
      </c>
      <c r="AW40" s="57">
        <f t="shared" si="39"/>
        <v>3410.6287177792465</v>
      </c>
      <c r="AX40" s="57">
        <f t="shared" si="50"/>
        <v>366.88810878066124</v>
      </c>
      <c r="AY40" s="57">
        <f t="shared" si="51"/>
        <v>406.97674418604657</v>
      </c>
      <c r="AZ40" s="57">
        <f t="shared" si="52"/>
        <v>192.947033864779</v>
      </c>
      <c r="BA40" s="57">
        <f t="shared" si="43"/>
        <v>239.5168001981277</v>
      </c>
      <c r="BB40" s="57">
        <f t="shared" si="44"/>
        <v>246.96783089437119</v>
      </c>
      <c r="BC40" s="57">
        <f t="shared" si="45"/>
        <v>251.66520110912674</v>
      </c>
      <c r="BD40" s="57">
        <f t="shared" si="46"/>
        <v>253.27095333489871</v>
      </c>
      <c r="BE40" s="57">
        <f t="shared" si="47"/>
        <v>357.04992458695193</v>
      </c>
    </row>
    <row r="41" spans="2:57" x14ac:dyDescent="0.3">
      <c r="B41" s="59" t="s">
        <v>111</v>
      </c>
      <c r="C41" s="50" t="s">
        <v>91</v>
      </c>
      <c r="D41" s="51" t="s">
        <v>92</v>
      </c>
      <c r="E41" s="53">
        <v>4.9706593027269576E-2</v>
      </c>
      <c r="F41" s="52">
        <f t="shared" si="2"/>
        <v>9.9413186054539155E-3</v>
      </c>
      <c r="G41" s="52">
        <f t="shared" si="3"/>
        <v>4.9706593027269578E-3</v>
      </c>
      <c r="H41" s="52">
        <f t="shared" si="4"/>
        <v>1.9882637210907831E-3</v>
      </c>
      <c r="I41" s="52">
        <f t="shared" si="5"/>
        <v>9.9413186054539155E-4</v>
      </c>
      <c r="J41" s="52">
        <f t="shared" si="6"/>
        <v>4.9706593027269579E-5</v>
      </c>
      <c r="K41" s="53">
        <v>1.6712461166724198E-2</v>
      </c>
      <c r="L41" s="53">
        <f t="shared" si="7"/>
        <v>3.3424922333448398E-3</v>
      </c>
      <c r="M41" s="54">
        <f t="shared" ref="M41:M42" si="55">5.7/E41</f>
        <v>114.67291666666671</v>
      </c>
      <c r="N41" s="61">
        <f t="shared" ref="N41:N42" si="56">5.7/K41</f>
        <v>341.06287177792467</v>
      </c>
      <c r="O41" s="61">
        <f t="shared" ref="O41:O42" si="57">1/((1/M41)+(1/N41))</f>
        <v>85.818746881756226</v>
      </c>
      <c r="P41" s="56">
        <v>0.53</v>
      </c>
      <c r="Q41" s="56">
        <f t="shared" si="11"/>
        <v>2.6344494304452876E-2</v>
      </c>
      <c r="R41" s="56">
        <f t="shared" si="12"/>
        <v>5.2688988608905751E-3</v>
      </c>
      <c r="S41" s="56">
        <f t="shared" si="13"/>
        <v>2.6344494304452876E-3</v>
      </c>
      <c r="T41" s="56">
        <f t="shared" si="14"/>
        <v>1.0537797721781152E-3</v>
      </c>
      <c r="U41" s="56">
        <f t="shared" si="15"/>
        <v>5.268898860890576E-4</v>
      </c>
      <c r="V41" s="56">
        <f t="shared" si="16"/>
        <v>2.6344494304452879E-5</v>
      </c>
      <c r="W41" s="56">
        <f t="shared" si="17"/>
        <v>8.857604418363826E-3</v>
      </c>
      <c r="X41" s="56">
        <f t="shared" si="18"/>
        <v>1.7715208836727651E-3</v>
      </c>
      <c r="Y41" s="56">
        <v>5.1599999999999997E-3</v>
      </c>
      <c r="Z41" s="57">
        <f t="shared" si="19"/>
        <v>79.713050314465434</v>
      </c>
      <c r="AA41" s="57">
        <f t="shared" si="20"/>
        <v>398.56525157232716</v>
      </c>
      <c r="AB41" s="57">
        <f t="shared" si="21"/>
        <v>797.13050314465431</v>
      </c>
      <c r="AC41" s="57">
        <f t="shared" si="22"/>
        <v>1992.8262578616354</v>
      </c>
      <c r="AD41" s="57">
        <f t="shared" si="23"/>
        <v>3985.6525157232709</v>
      </c>
      <c r="AE41" s="57">
        <f t="shared" si="24"/>
        <v>79713.050314465421</v>
      </c>
      <c r="AF41" s="57">
        <f t="shared" si="25"/>
        <v>237.08441930938156</v>
      </c>
      <c r="AG41" s="57">
        <f t="shared" si="26"/>
        <v>1185.4220965469078</v>
      </c>
      <c r="AH41" s="57">
        <f t="shared" si="27"/>
        <v>406.97674418604657</v>
      </c>
      <c r="AI41" s="57">
        <f t="shared" si="28"/>
        <v>59.655534078678599</v>
      </c>
      <c r="AJ41" s="57">
        <f>1/((1/Z41)+(1/AF41)+(1/AH41))</f>
        <v>52.029009056778058</v>
      </c>
      <c r="AK41" s="57">
        <f t="shared" si="29"/>
        <v>108.88443434216884</v>
      </c>
      <c r="AL41" s="57">
        <f t="shared" si="30"/>
        <v>126.11056984722539</v>
      </c>
      <c r="AM41" s="57">
        <f t="shared" si="1"/>
        <v>139.33690319684484</v>
      </c>
      <c r="AN41" s="57">
        <f t="shared" si="31"/>
        <v>144.38453177138462</v>
      </c>
      <c r="AO41" s="57">
        <f t="shared" si="32"/>
        <v>149.53059236107768</v>
      </c>
      <c r="AP41" s="57">
        <f t="shared" si="33"/>
        <v>262.98321008881697</v>
      </c>
      <c r="AQ41" s="57">
        <f t="shared" si="34"/>
        <v>114.67291666666671</v>
      </c>
      <c r="AR41" s="57">
        <f t="shared" si="35"/>
        <v>573.36458333333348</v>
      </c>
      <c r="AS41" s="57">
        <f t="shared" si="36"/>
        <v>1146.729166666667</v>
      </c>
      <c r="AT41" s="57">
        <f t="shared" si="37"/>
        <v>2866.8229166666674</v>
      </c>
      <c r="AU41" s="57">
        <f t="shared" si="38"/>
        <v>5733.6458333333348</v>
      </c>
      <c r="AV41" s="57">
        <f t="shared" si="49"/>
        <v>341.06287177792467</v>
      </c>
      <c r="AW41" s="57">
        <f t="shared" si="39"/>
        <v>1705.3143588896232</v>
      </c>
      <c r="AX41" s="57">
        <f t="shared" si="50"/>
        <v>85.818746881756226</v>
      </c>
      <c r="AY41" s="57">
        <f t="shared" si="51"/>
        <v>406.97674418604657</v>
      </c>
      <c r="AZ41" s="57">
        <f t="shared" si="52"/>
        <v>70.873688637825111</v>
      </c>
      <c r="BA41" s="57">
        <f t="shared" si="43"/>
        <v>140.18866028888951</v>
      </c>
      <c r="BB41" s="57">
        <f t="shared" si="44"/>
        <v>159.71381635470763</v>
      </c>
      <c r="BC41" s="57">
        <f t="shared" si="45"/>
        <v>174.27760844761286</v>
      </c>
      <c r="BD41" s="57">
        <f t="shared" si="46"/>
        <v>179.740942333334</v>
      </c>
      <c r="BE41" s="57">
        <f t="shared" si="47"/>
        <v>294.77975707089598</v>
      </c>
    </row>
    <row r="42" spans="2:57" x14ac:dyDescent="0.3">
      <c r="B42" s="59" t="s">
        <v>111</v>
      </c>
      <c r="C42" s="50" t="s">
        <v>91</v>
      </c>
      <c r="D42" s="51" t="s">
        <v>93</v>
      </c>
      <c r="E42" s="53">
        <v>5.5229547808077319E-3</v>
      </c>
      <c r="F42" s="52">
        <f t="shared" si="2"/>
        <v>1.1045909561615463E-3</v>
      </c>
      <c r="G42" s="52">
        <f t="shared" si="3"/>
        <v>5.5229547808077317E-4</v>
      </c>
      <c r="H42" s="52">
        <f t="shared" si="4"/>
        <v>2.2091819123230927E-4</v>
      </c>
      <c r="I42" s="52">
        <f t="shared" si="5"/>
        <v>1.1045909561615464E-4</v>
      </c>
      <c r="J42" s="52">
        <f t="shared" si="6"/>
        <v>5.5229547808077316E-6</v>
      </c>
      <c r="K42" s="53">
        <v>8.3562305833620992E-3</v>
      </c>
      <c r="L42" s="53">
        <f t="shared" si="7"/>
        <v>1.6712461166724199E-3</v>
      </c>
      <c r="M42" s="54">
        <f t="shared" si="55"/>
        <v>1032.0562500000001</v>
      </c>
      <c r="N42" s="61">
        <f t="shared" si="56"/>
        <v>682.12574355584934</v>
      </c>
      <c r="O42" s="61">
        <f t="shared" si="57"/>
        <v>410.68692797453241</v>
      </c>
      <c r="P42" s="56">
        <v>0.53</v>
      </c>
      <c r="Q42" s="56">
        <f t="shared" si="11"/>
        <v>2.927166033828098E-3</v>
      </c>
      <c r="R42" s="56">
        <f t="shared" si="12"/>
        <v>5.854332067656196E-4</v>
      </c>
      <c r="S42" s="56">
        <f t="shared" si="13"/>
        <v>2.927166033828098E-4</v>
      </c>
      <c r="T42" s="56">
        <f t="shared" si="14"/>
        <v>1.1708664135312393E-4</v>
      </c>
      <c r="U42" s="56">
        <f t="shared" si="15"/>
        <v>5.8543320676561963E-5</v>
      </c>
      <c r="V42" s="56">
        <f>J42*P42</f>
        <v>2.927166033828098E-6</v>
      </c>
      <c r="W42" s="56">
        <f t="shared" si="17"/>
        <v>4.428802209181913E-3</v>
      </c>
      <c r="X42" s="56">
        <f t="shared" si="18"/>
        <v>8.8576044183638256E-4</v>
      </c>
      <c r="Y42" s="56">
        <v>5.1599999999999997E-3</v>
      </c>
      <c r="Z42" s="57">
        <f t="shared" si="19"/>
        <v>717.41745283018872</v>
      </c>
      <c r="AA42" s="57">
        <f t="shared" si="20"/>
        <v>3587.0872641509436</v>
      </c>
      <c r="AB42" s="57">
        <f t="shared" si="21"/>
        <v>7174.1745283018872</v>
      </c>
      <c r="AC42" s="57">
        <f t="shared" si="22"/>
        <v>17935.436320754718</v>
      </c>
      <c r="AD42" s="57">
        <f t="shared" si="23"/>
        <v>35870.872641509435</v>
      </c>
      <c r="AE42" s="57">
        <f t="shared" si="24"/>
        <v>717417.45283018867</v>
      </c>
      <c r="AF42" s="57">
        <f t="shared" si="25"/>
        <v>474.16883861876312</v>
      </c>
      <c r="AG42" s="57">
        <f t="shared" si="26"/>
        <v>2370.8441930938156</v>
      </c>
      <c r="AH42" s="57">
        <f t="shared" si="27"/>
        <v>406.97674418604657</v>
      </c>
      <c r="AI42" s="57">
        <f t="shared" si="28"/>
        <v>285.48247227623904</v>
      </c>
      <c r="AJ42" s="57">
        <f>1/((1/Z42)+(1/AF42)+(1/AH42))</f>
        <v>167.78566062380514</v>
      </c>
      <c r="AK42" s="57">
        <f t="shared" si="29"/>
        <v>206.40371626435632</v>
      </c>
      <c r="AL42" s="57">
        <f t="shared" si="30"/>
        <v>212.51793776173065</v>
      </c>
      <c r="AM42" s="57">
        <f t="shared" si="1"/>
        <v>216.36349151929943</v>
      </c>
      <c r="AN42" s="57">
        <f t="shared" si="31"/>
        <v>217.67645758105303</v>
      </c>
      <c r="AO42" s="57">
        <f t="shared" si="32"/>
        <v>218.93862074822835</v>
      </c>
      <c r="AP42" s="57">
        <f t="shared" si="33"/>
        <v>340.75159932625985</v>
      </c>
      <c r="AQ42" s="57">
        <f t="shared" si="34"/>
        <v>1032.0562500000001</v>
      </c>
      <c r="AR42" s="57">
        <f t="shared" si="35"/>
        <v>5160.2812500000009</v>
      </c>
      <c r="AS42" s="57">
        <f t="shared" si="36"/>
        <v>10320.562500000002</v>
      </c>
      <c r="AT42" s="57">
        <f t="shared" si="37"/>
        <v>25801.406250000004</v>
      </c>
      <c r="AU42" s="57">
        <f t="shared" si="38"/>
        <v>51602.812500000007</v>
      </c>
      <c r="AV42" s="57">
        <f t="shared" si="49"/>
        <v>682.12574355584934</v>
      </c>
      <c r="AW42" s="57">
        <f t="shared" si="39"/>
        <v>3410.6287177792465</v>
      </c>
      <c r="AX42" s="57">
        <f t="shared" si="50"/>
        <v>410.68692797453241</v>
      </c>
      <c r="AY42" s="57">
        <f t="shared" si="51"/>
        <v>406.97674418604657</v>
      </c>
      <c r="AZ42" s="57">
        <f t="shared" si="52"/>
        <v>204.41170926084681</v>
      </c>
      <c r="BA42" s="57">
        <f t="shared" si="43"/>
        <v>242.89908158790655</v>
      </c>
      <c r="BB42" s="57">
        <f t="shared" si="44"/>
        <v>248.75360970485622</v>
      </c>
      <c r="BC42" s="57">
        <f t="shared" si="45"/>
        <v>252.40378001575169</v>
      </c>
      <c r="BD42" s="57">
        <f t="shared" si="46"/>
        <v>253.64442580133129</v>
      </c>
      <c r="BE42" s="57">
        <f t="shared" si="47"/>
        <v>358.5384028714264</v>
      </c>
    </row>
    <row r="46" spans="2:57" x14ac:dyDescent="0.3">
      <c r="K46" s="65"/>
      <c r="L46" s="65"/>
      <c r="M46" s="65"/>
      <c r="N46" s="65"/>
    </row>
    <row r="47" spans="2:57" x14ac:dyDescent="0.3">
      <c r="K47" s="65"/>
      <c r="L47" s="65"/>
      <c r="M47" s="65"/>
      <c r="N47" s="65"/>
    </row>
    <row r="48" spans="2:57" x14ac:dyDescent="0.3">
      <c r="K48" s="66"/>
      <c r="L48" s="66"/>
      <c r="M48" s="66"/>
      <c r="N48" s="65"/>
    </row>
    <row r="49" spans="3:14" x14ac:dyDescent="0.3">
      <c r="K49" s="65"/>
      <c r="L49" s="65"/>
      <c r="M49" s="65"/>
      <c r="N49" s="65"/>
    </row>
    <row r="50" spans="3:14" x14ac:dyDescent="0.3">
      <c r="K50" s="66"/>
      <c r="L50" s="66"/>
      <c r="M50" s="65"/>
      <c r="N50" s="65"/>
    </row>
    <row r="51" spans="3:14" x14ac:dyDescent="0.3">
      <c r="C51" s="38"/>
      <c r="K51" s="66"/>
      <c r="L51" s="66"/>
      <c r="M51" s="65"/>
      <c r="N51" s="65"/>
    </row>
    <row r="52" spans="3:14" x14ac:dyDescent="0.3">
      <c r="C52" s="38"/>
      <c r="K52" s="65"/>
      <c r="L52" s="65"/>
      <c r="M52" s="65"/>
      <c r="N52" s="65"/>
    </row>
    <row r="53" spans="3:14" x14ac:dyDescent="0.3">
      <c r="C53" s="38"/>
      <c r="E53" s="66"/>
      <c r="F53" s="66"/>
      <c r="G53" s="66"/>
      <c r="H53" s="66"/>
      <c r="I53" s="66"/>
      <c r="J53" s="66"/>
      <c r="K53" s="65"/>
      <c r="L53" s="65"/>
      <c r="M53" s="65"/>
      <c r="N53" s="65"/>
    </row>
    <row r="54" spans="3:14" x14ac:dyDescent="0.3">
      <c r="K54" s="65"/>
      <c r="L54" s="65"/>
      <c r="M54" s="65"/>
      <c r="N54" s="65"/>
    </row>
  </sheetData>
  <sheetProtection algorithmName="SHA-512" hashValue="v245eCXadvRlEeOUBmqBX8FW2Zw2G4odf21BpgZckBfdg5g+jGd3mryR726A48hmb80ofxVxis8S2D0Bc0vBbQ==" saltValue="tYqk2vO3h/DIosOK4wjz7g==" spinCount="100000" sheet="1" objects="1" scenarios="1" formatCells="0" formatColumns="0" formatRows="0" sort="0" autoFilter="0"/>
  <autoFilter ref="A4:DJ42" xr:uid="{8907F534-0021-495F-8247-C62649A36BE9}"/>
  <mergeCells count="5">
    <mergeCell ref="B2:D3"/>
    <mergeCell ref="E2:O2"/>
    <mergeCell ref="P2:Y2"/>
    <mergeCell ref="AQ2:BE2"/>
    <mergeCell ref="Z2:AP2"/>
  </mergeCells>
  <conditionalFormatting sqref="E5:J5 E6:E38 F6:J42">
    <cfRule type="cellIs" dxfId="61" priority="50" operator="greaterThan">
      <formula>10000</formula>
    </cfRule>
    <cfRule type="cellIs" dxfId="60" priority="49" operator="equal">
      <formula>0</formula>
    </cfRule>
    <cfRule type="cellIs" dxfId="59" priority="51" operator="between">
      <formula>10</formula>
      <formula>9999.999</formula>
    </cfRule>
    <cfRule type="cellIs" dxfId="58" priority="52" operator="between">
      <formula>1</formula>
      <formula>9.999</formula>
    </cfRule>
    <cfRule type="cellIs" dxfId="57" priority="53" operator="between">
      <formula>0.1</formula>
      <formula>0.999</formula>
    </cfRule>
    <cfRule type="cellIs" dxfId="56" priority="54" operator="lessThan">
      <formula>0.1</formula>
    </cfRule>
  </conditionalFormatting>
  <conditionalFormatting sqref="E53:J53">
    <cfRule type="cellIs" dxfId="55" priority="14" operator="lessThan">
      <formula>0.1</formula>
    </cfRule>
    <cfRule type="cellIs" dxfId="54" priority="21" operator="lessThanOrEqual">
      <formula>0.01</formula>
    </cfRule>
    <cfRule type="cellIs" dxfId="53" priority="13" operator="greaterThanOrEqual">
      <formula>10000</formula>
    </cfRule>
    <cfRule type="cellIs" dxfId="52" priority="15" operator="between">
      <formula>0.1</formula>
      <formula>0.999</formula>
    </cfRule>
    <cfRule type="cellIs" dxfId="51" priority="16" operator="between">
      <formula>1</formula>
      <formula>9.999</formula>
    </cfRule>
    <cfRule type="cellIs" dxfId="50" priority="17" operator="between">
      <formula>10</formula>
      <formula>9999.999</formula>
    </cfRule>
    <cfRule type="cellIs" dxfId="49" priority="18" operator="between">
      <formula>1</formula>
      <formula>9.999</formula>
    </cfRule>
    <cfRule type="cellIs" dxfId="48" priority="19" operator="between">
      <formula>0.1</formula>
      <formula>0.999</formula>
    </cfRule>
    <cfRule type="cellIs" dxfId="47" priority="20" operator="between">
      <formula>10</formula>
      <formula>9999.999</formula>
    </cfRule>
  </conditionalFormatting>
  <conditionalFormatting sqref="K21:K22">
    <cfRule type="cellIs" dxfId="46" priority="22" operator="greaterThanOrEqual">
      <formula>10000</formula>
    </cfRule>
    <cfRule type="cellIs" dxfId="45" priority="23" operator="lessThan">
      <formula>0.1</formula>
    </cfRule>
    <cfRule type="cellIs" dxfId="44" priority="24" operator="between">
      <formula>0.1</formula>
      <formula>0.999</formula>
    </cfRule>
    <cfRule type="cellIs" dxfId="43" priority="29" operator="between">
      <formula>10</formula>
      <formula>9999.999</formula>
    </cfRule>
    <cfRule type="cellIs" dxfId="42" priority="25" operator="between">
      <formula>1</formula>
      <formula>9.999</formula>
    </cfRule>
    <cfRule type="cellIs" dxfId="41" priority="26" operator="between">
      <formula>10</formula>
      <formula>9999.999</formula>
    </cfRule>
    <cfRule type="cellIs" dxfId="40" priority="27" operator="between">
      <formula>1</formula>
      <formula>9.999</formula>
    </cfRule>
    <cfRule type="cellIs" dxfId="39" priority="28" operator="between">
      <formula>0.1</formula>
      <formula>0.999</formula>
    </cfRule>
    <cfRule type="cellIs" dxfId="38" priority="30" operator="lessThanOrEqual">
      <formula>0.01</formula>
    </cfRule>
  </conditionalFormatting>
  <conditionalFormatting sqref="K40">
    <cfRule type="cellIs" dxfId="37" priority="10" operator="between">
      <formula>0.1</formula>
      <formula>0.999</formula>
    </cfRule>
    <cfRule type="cellIs" dxfId="36" priority="11" operator="between">
      <formula>10</formula>
      <formula>9999.999</formula>
    </cfRule>
    <cfRule type="cellIs" dxfId="35" priority="12" operator="lessThanOrEqual">
      <formula>0.01</formula>
    </cfRule>
    <cfRule type="cellIs" dxfId="34" priority="8" operator="between">
      <formula>10</formula>
      <formula>9999.999</formula>
    </cfRule>
    <cfRule type="cellIs" dxfId="33" priority="4" operator="greaterThanOrEqual">
      <formula>10000</formula>
    </cfRule>
    <cfRule type="cellIs" dxfId="32" priority="5" operator="lessThan">
      <formula>0.1</formula>
    </cfRule>
    <cfRule type="cellIs" dxfId="31" priority="6" operator="between">
      <formula>0.1</formula>
      <formula>0.999</formula>
    </cfRule>
    <cfRule type="cellIs" dxfId="30" priority="7" operator="between">
      <formula>1</formula>
      <formula>9.999</formula>
    </cfRule>
    <cfRule type="cellIs" dxfId="29" priority="9" operator="between">
      <formula>1</formula>
      <formula>9.999</formula>
    </cfRule>
  </conditionalFormatting>
  <conditionalFormatting sqref="K50:L51">
    <cfRule type="cellIs" dxfId="28" priority="35" operator="between">
      <formula>10</formula>
      <formula>9999.999</formula>
    </cfRule>
    <cfRule type="cellIs" dxfId="27" priority="36" operator="between">
      <formula>1</formula>
      <formula>9.999</formula>
    </cfRule>
    <cfRule type="cellIs" dxfId="26" priority="37" operator="between">
      <formula>0.1</formula>
      <formula>0.999</formula>
    </cfRule>
    <cfRule type="cellIs" dxfId="25" priority="38" operator="between">
      <formula>10</formula>
      <formula>9999.999</formula>
    </cfRule>
    <cfRule type="cellIs" dxfId="24" priority="39" operator="lessThanOrEqual">
      <formula>0.01</formula>
    </cfRule>
    <cfRule type="cellIs" dxfId="23" priority="31" operator="greaterThanOrEqual">
      <formula>10000</formula>
    </cfRule>
    <cfRule type="cellIs" dxfId="22" priority="32" operator="lessThan">
      <formula>0.1</formula>
    </cfRule>
    <cfRule type="cellIs" dxfId="21" priority="33" operator="between">
      <formula>0.1</formula>
      <formula>0.999</formula>
    </cfRule>
    <cfRule type="cellIs" dxfId="20" priority="34" operator="between">
      <formula>1</formula>
      <formula>9.999</formula>
    </cfRule>
  </conditionalFormatting>
  <conditionalFormatting sqref="K48:M48">
    <cfRule type="cellIs" dxfId="19" priority="40" operator="greaterThanOrEqual">
      <formula>10000</formula>
    </cfRule>
    <cfRule type="cellIs" dxfId="18" priority="41" operator="lessThan">
      <formula>0.1</formula>
    </cfRule>
    <cfRule type="cellIs" dxfId="17" priority="42" operator="between">
      <formula>0.1</formula>
      <formula>0.999</formula>
    </cfRule>
    <cfRule type="cellIs" dxfId="16" priority="43" operator="between">
      <formula>1</formula>
      <formula>9.999</formula>
    </cfRule>
    <cfRule type="cellIs" dxfId="15" priority="45" operator="between">
      <formula>1</formula>
      <formula>9.999</formula>
    </cfRule>
    <cfRule type="cellIs" dxfId="14" priority="46" operator="between">
      <formula>0.1</formula>
      <formula>0.999</formula>
    </cfRule>
    <cfRule type="cellIs" dxfId="13" priority="47" operator="between">
      <formula>10</formula>
      <formula>9999.999</formula>
    </cfRule>
    <cfRule type="cellIs" dxfId="12" priority="48" operator="lessThanOrEqual">
      <formula>0.01</formula>
    </cfRule>
    <cfRule type="cellIs" dxfId="11" priority="44" operator="between">
      <formula>10</formula>
      <formula>9999.999</formula>
    </cfRule>
  </conditionalFormatting>
  <conditionalFormatting sqref="M5:O42">
    <cfRule type="cellIs" dxfId="10" priority="98" operator="between">
      <formula>30</formula>
      <formula>40</formula>
    </cfRule>
    <cfRule type="cellIs" dxfId="9" priority="101" operator="lessThan">
      <formula>30</formula>
    </cfRule>
  </conditionalFormatting>
  <conditionalFormatting sqref="Z5:BE42">
    <cfRule type="cellIs" dxfId="8" priority="3" operator="lessThan">
      <formula>30</formula>
    </cfRule>
    <cfRule type="cellIs" dxfId="7" priority="1" operator="between">
      <formula>30</formula>
      <formula>40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528C8-2EC9-4D60-8504-A185CF85435F}">
  <sheetPr codeName="Sheet5"/>
  <dimension ref="B1:BW304"/>
  <sheetViews>
    <sheetView zoomScale="90" zoomScaleNormal="90" workbookViewId="0">
      <pane xSplit="7" ySplit="4" topLeftCell="AW35" activePane="bottomRight" state="frozen"/>
      <selection pane="topRight" activeCell="H1" sqref="H1"/>
      <selection pane="bottomLeft" activeCell="A5" sqref="A5"/>
      <selection pane="bottomRight" activeCell="D313" sqref="D313"/>
    </sheetView>
  </sheetViews>
  <sheetFormatPr defaultColWidth="9.1796875" defaultRowHeight="13" x14ac:dyDescent="0.3"/>
  <cols>
    <col min="1" max="1" width="2.7265625" style="69" customWidth="1"/>
    <col min="2" max="2" width="28.26953125" style="69" customWidth="1"/>
    <col min="3" max="3" width="24.54296875" style="69" customWidth="1"/>
    <col min="4" max="4" width="61.81640625" style="69" customWidth="1"/>
    <col min="5" max="5" width="10.1796875" style="69" bestFit="1" customWidth="1"/>
    <col min="6" max="6" width="12.1796875" style="69" customWidth="1"/>
    <col min="7" max="7" width="10.453125" style="69" bestFit="1" customWidth="1"/>
    <col min="8" max="8" width="10.54296875" style="70" customWidth="1"/>
    <col min="9" max="9" width="11.54296875" style="70" customWidth="1"/>
    <col min="10" max="10" width="11.7265625" style="70" customWidth="1"/>
    <col min="11" max="11" width="9.81640625" style="70" customWidth="1"/>
    <col min="12" max="12" width="13.453125" style="70" customWidth="1"/>
    <col min="13" max="13" width="9.54296875" style="70" customWidth="1"/>
    <col min="14" max="14" width="12.1796875" style="70" customWidth="1"/>
    <col min="15" max="15" width="12.7265625" style="69" customWidth="1"/>
    <col min="16" max="16" width="11.26953125" style="69" customWidth="1"/>
    <col min="17" max="17" width="12.54296875" style="69" customWidth="1"/>
    <col min="18" max="19" width="12.26953125" style="69" customWidth="1"/>
    <col min="20" max="21" width="13.453125" style="69" customWidth="1"/>
    <col min="22" max="22" width="5.1796875" style="69" customWidth="1"/>
    <col min="23" max="23" width="12.26953125" style="69" customWidth="1"/>
    <col min="24" max="24" width="9.1796875" style="69" customWidth="1"/>
    <col min="25" max="25" width="12.7265625" style="69" customWidth="1"/>
    <col min="26" max="26" width="9.1796875" style="69" customWidth="1"/>
    <col min="27" max="27" width="13.81640625" style="69" customWidth="1"/>
    <col min="28" max="29" width="12.26953125" style="69" customWidth="1"/>
    <col min="30" max="30" width="12.26953125" style="70" customWidth="1"/>
    <col min="31" max="31" width="12.7265625" style="70" customWidth="1"/>
    <col min="32" max="32" width="11.1796875" style="70" customWidth="1"/>
    <col min="33" max="33" width="17.26953125" style="70" customWidth="1"/>
    <col min="34" max="34" width="13" style="69" hidden="1" customWidth="1"/>
    <col min="35" max="35" width="13.453125" style="69" hidden="1" customWidth="1"/>
    <col min="36" max="36" width="14.81640625" style="69" hidden="1" customWidth="1"/>
    <col min="37" max="37" width="13.1796875" style="69" hidden="1" customWidth="1"/>
    <col min="38" max="38" width="13.7265625" style="69" hidden="1" customWidth="1"/>
    <col min="39" max="40" width="13.453125" style="69" hidden="1" customWidth="1"/>
    <col min="41" max="41" width="10.81640625" style="69" hidden="1" customWidth="1"/>
    <col min="42" max="42" width="9.1796875" style="69" hidden="1" customWidth="1"/>
    <col min="43" max="43" width="11.7265625" style="69" hidden="1" customWidth="1"/>
    <col min="44" max="44" width="11.81640625" style="69" hidden="1" customWidth="1"/>
    <col min="45" max="45" width="10.453125" style="69" hidden="1" customWidth="1"/>
    <col min="46" max="47" width="9.1796875" style="69" hidden="1" customWidth="1"/>
    <col min="48" max="48" width="12.7265625" style="69" customWidth="1"/>
    <col min="49" max="49" width="11.26953125" style="69" customWidth="1"/>
    <col min="50" max="50" width="13.7265625" style="69" customWidth="1"/>
    <col min="51" max="51" width="13" style="69" customWidth="1"/>
    <col min="52" max="52" width="13.1796875" style="69" customWidth="1"/>
    <col min="53" max="53" width="12.81640625" style="69" customWidth="1"/>
    <col min="54" max="54" width="11.1796875" style="69" customWidth="1"/>
    <col min="55" max="55" width="11.1796875" style="69" hidden="1" customWidth="1"/>
    <col min="56" max="56" width="11.54296875" style="69" hidden="1" customWidth="1"/>
    <col min="57" max="57" width="11.453125" style="69" hidden="1" customWidth="1"/>
    <col min="58" max="58" width="13" style="69" hidden="1" customWidth="1"/>
    <col min="59" max="59" width="11.7265625" style="69" hidden="1" customWidth="1"/>
    <col min="60" max="60" width="13.453125" style="69" hidden="1" customWidth="1"/>
    <col min="61" max="61" width="11.81640625" style="69" hidden="1" customWidth="1"/>
    <col min="62" max="63" width="9.1796875" style="69" hidden="1" customWidth="1"/>
    <col min="64" max="64" width="10.7265625" style="69" hidden="1" customWidth="1"/>
    <col min="65" max="65" width="10" style="69" hidden="1" customWidth="1"/>
    <col min="66" max="68" width="9.1796875" style="69" hidden="1" customWidth="1"/>
    <col min="69" max="70" width="9.1796875" style="69" customWidth="1"/>
    <col min="71" max="71" width="12" style="69" customWidth="1"/>
    <col min="72" max="75" width="9.1796875" style="69" customWidth="1"/>
    <col min="76" max="16384" width="9.1796875" style="69"/>
  </cols>
  <sheetData>
    <row r="1" spans="2:75" ht="12" customHeight="1" x14ac:dyDescent="0.35">
      <c r="B1" s="68"/>
    </row>
    <row r="2" spans="2:75" x14ac:dyDescent="0.3">
      <c r="B2" s="117"/>
      <c r="C2" s="118"/>
      <c r="D2" s="118"/>
      <c r="E2" s="118"/>
      <c r="F2" s="118"/>
      <c r="G2" s="119"/>
      <c r="H2" s="123" t="s">
        <v>42</v>
      </c>
      <c r="I2" s="124"/>
      <c r="J2" s="124"/>
      <c r="K2" s="124"/>
      <c r="L2" s="124"/>
      <c r="M2" s="124"/>
      <c r="N2" s="124"/>
      <c r="O2" s="124"/>
      <c r="P2" s="124"/>
      <c r="Q2" s="124"/>
      <c r="R2" s="124"/>
      <c r="S2" s="124"/>
      <c r="T2" s="124"/>
      <c r="U2" s="125"/>
      <c r="V2" s="126" t="s">
        <v>185</v>
      </c>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8"/>
      <c r="BC2" s="110" t="s">
        <v>184</v>
      </c>
      <c r="BD2" s="110"/>
      <c r="BE2" s="110"/>
      <c r="BF2" s="110"/>
      <c r="BG2" s="110"/>
      <c r="BH2" s="110"/>
      <c r="BI2" s="110"/>
      <c r="BJ2" s="110"/>
      <c r="BK2" s="110"/>
      <c r="BL2" s="110"/>
      <c r="BM2" s="110"/>
      <c r="BN2" s="110"/>
      <c r="BO2" s="110"/>
      <c r="BP2" s="110"/>
      <c r="BQ2" s="110"/>
      <c r="BR2" s="110"/>
      <c r="BS2" s="110"/>
      <c r="BT2" s="110"/>
      <c r="BU2" s="110"/>
      <c r="BV2" s="110"/>
      <c r="BW2" s="110"/>
    </row>
    <row r="3" spans="2:75" ht="24.75" customHeight="1" x14ac:dyDescent="0.3">
      <c r="B3" s="120"/>
      <c r="C3" s="121"/>
      <c r="D3" s="121"/>
      <c r="E3" s="121"/>
      <c r="F3" s="121"/>
      <c r="G3" s="122"/>
      <c r="H3" s="129" t="s">
        <v>112</v>
      </c>
      <c r="I3" s="130"/>
      <c r="J3" s="130"/>
      <c r="K3" s="130"/>
      <c r="L3" s="130"/>
      <c r="M3" s="130"/>
      <c r="N3" s="131"/>
      <c r="O3" s="132" t="s">
        <v>113</v>
      </c>
      <c r="P3" s="133"/>
      <c r="Q3" s="133"/>
      <c r="R3" s="133"/>
      <c r="S3" s="133"/>
      <c r="T3" s="133"/>
      <c r="U3" s="134"/>
      <c r="V3" s="71"/>
      <c r="W3" s="135" t="s">
        <v>114</v>
      </c>
      <c r="X3" s="136"/>
      <c r="Y3" s="136"/>
      <c r="Z3" s="136"/>
      <c r="AA3" s="136"/>
      <c r="AB3" s="136"/>
      <c r="AC3" s="137"/>
      <c r="AD3" s="135" t="s">
        <v>115</v>
      </c>
      <c r="AE3" s="136"/>
      <c r="AF3" s="136"/>
      <c r="AG3" s="137"/>
      <c r="AH3" s="135" t="s">
        <v>116</v>
      </c>
      <c r="AI3" s="136"/>
      <c r="AJ3" s="136"/>
      <c r="AK3" s="136"/>
      <c r="AL3" s="136"/>
      <c r="AM3" s="136"/>
      <c r="AN3" s="137"/>
      <c r="AO3" s="135" t="s">
        <v>117</v>
      </c>
      <c r="AP3" s="136"/>
      <c r="AQ3" s="136"/>
      <c r="AR3" s="136"/>
      <c r="AS3" s="136"/>
      <c r="AT3" s="136"/>
      <c r="AU3" s="137"/>
      <c r="AV3" s="135" t="s">
        <v>118</v>
      </c>
      <c r="AW3" s="136"/>
      <c r="AX3" s="136"/>
      <c r="AY3" s="136"/>
      <c r="AZ3" s="136"/>
      <c r="BA3" s="136"/>
      <c r="BB3" s="137"/>
      <c r="BC3" s="114" t="s">
        <v>119</v>
      </c>
      <c r="BD3" s="115"/>
      <c r="BE3" s="115"/>
      <c r="BF3" s="115"/>
      <c r="BG3" s="115"/>
      <c r="BH3" s="115"/>
      <c r="BI3" s="115"/>
      <c r="BJ3" s="116" t="s">
        <v>117</v>
      </c>
      <c r="BK3" s="116"/>
      <c r="BL3" s="116"/>
      <c r="BM3" s="116"/>
      <c r="BN3" s="116"/>
      <c r="BO3" s="116"/>
      <c r="BP3" s="116"/>
      <c r="BQ3" s="116" t="s">
        <v>118</v>
      </c>
      <c r="BR3" s="116"/>
      <c r="BS3" s="116"/>
      <c r="BT3" s="116"/>
      <c r="BU3" s="116"/>
      <c r="BV3" s="116"/>
      <c r="BW3" s="116"/>
    </row>
    <row r="4" spans="2:75" ht="39" x14ac:dyDescent="0.3">
      <c r="B4" s="72" t="s">
        <v>120</v>
      </c>
      <c r="C4" s="72" t="s">
        <v>121</v>
      </c>
      <c r="D4" s="72" t="s">
        <v>122</v>
      </c>
      <c r="E4" s="72" t="s">
        <v>123</v>
      </c>
      <c r="F4" s="72" t="s">
        <v>86</v>
      </c>
      <c r="G4" s="72" t="s">
        <v>124</v>
      </c>
      <c r="H4" s="73" t="s">
        <v>125</v>
      </c>
      <c r="I4" s="73" t="s">
        <v>126</v>
      </c>
      <c r="J4" s="73" t="s">
        <v>127</v>
      </c>
      <c r="K4" s="73" t="s">
        <v>128</v>
      </c>
      <c r="L4" s="73" t="s">
        <v>129</v>
      </c>
      <c r="M4" s="73" t="s">
        <v>130</v>
      </c>
      <c r="N4" s="73" t="s">
        <v>131</v>
      </c>
      <c r="O4" s="73" t="s">
        <v>132</v>
      </c>
      <c r="P4" s="73" t="s">
        <v>126</v>
      </c>
      <c r="Q4" s="73" t="s">
        <v>127</v>
      </c>
      <c r="R4" s="73" t="s">
        <v>128</v>
      </c>
      <c r="S4" s="73" t="s">
        <v>129</v>
      </c>
      <c r="T4" s="73" t="s">
        <v>130</v>
      </c>
      <c r="U4" s="73" t="s">
        <v>131</v>
      </c>
      <c r="V4" s="74" t="s">
        <v>19</v>
      </c>
      <c r="W4" s="75" t="s">
        <v>132</v>
      </c>
      <c r="X4" s="75" t="s">
        <v>126</v>
      </c>
      <c r="Y4" s="75" t="s">
        <v>127</v>
      </c>
      <c r="Z4" s="75" t="s">
        <v>128</v>
      </c>
      <c r="AA4" s="75" t="s">
        <v>129</v>
      </c>
      <c r="AB4" s="75" t="s">
        <v>130</v>
      </c>
      <c r="AC4" s="75" t="s">
        <v>131</v>
      </c>
      <c r="AD4" s="75" t="s">
        <v>133</v>
      </c>
      <c r="AE4" s="75" t="s">
        <v>134</v>
      </c>
      <c r="AF4" s="75" t="s">
        <v>135</v>
      </c>
      <c r="AG4" s="75" t="s">
        <v>136</v>
      </c>
      <c r="AH4" s="75" t="s">
        <v>132</v>
      </c>
      <c r="AI4" s="75" t="s">
        <v>126</v>
      </c>
      <c r="AJ4" s="75" t="s">
        <v>127</v>
      </c>
      <c r="AK4" s="75" t="s">
        <v>128</v>
      </c>
      <c r="AL4" s="75" t="s">
        <v>129</v>
      </c>
      <c r="AM4" s="75" t="s">
        <v>130</v>
      </c>
      <c r="AN4" s="75" t="s">
        <v>131</v>
      </c>
      <c r="AO4" s="75" t="s">
        <v>132</v>
      </c>
      <c r="AP4" s="75" t="s">
        <v>126</v>
      </c>
      <c r="AQ4" s="75" t="s">
        <v>127</v>
      </c>
      <c r="AR4" s="75" t="s">
        <v>128</v>
      </c>
      <c r="AS4" s="75" t="s">
        <v>129</v>
      </c>
      <c r="AT4" s="75" t="s">
        <v>130</v>
      </c>
      <c r="AU4" s="75" t="s">
        <v>131</v>
      </c>
      <c r="AV4" s="75" t="s">
        <v>132</v>
      </c>
      <c r="AW4" s="75" t="s">
        <v>126</v>
      </c>
      <c r="AX4" s="75" t="s">
        <v>127</v>
      </c>
      <c r="AY4" s="75" t="s">
        <v>128</v>
      </c>
      <c r="AZ4" s="75" t="s">
        <v>129</v>
      </c>
      <c r="BA4" s="75" t="s">
        <v>130</v>
      </c>
      <c r="BB4" s="75" t="s">
        <v>131</v>
      </c>
      <c r="BC4" s="85" t="s">
        <v>132</v>
      </c>
      <c r="BD4" s="85" t="s">
        <v>126</v>
      </c>
      <c r="BE4" s="85" t="s">
        <v>127</v>
      </c>
      <c r="BF4" s="85" t="s">
        <v>128</v>
      </c>
      <c r="BG4" s="85" t="s">
        <v>129</v>
      </c>
      <c r="BH4" s="85" t="s">
        <v>130</v>
      </c>
      <c r="BI4" s="85" t="s">
        <v>131</v>
      </c>
      <c r="BJ4" s="85" t="s">
        <v>132</v>
      </c>
      <c r="BK4" s="85" t="s">
        <v>126</v>
      </c>
      <c r="BL4" s="85" t="s">
        <v>127</v>
      </c>
      <c r="BM4" s="85" t="s">
        <v>128</v>
      </c>
      <c r="BN4" s="85" t="s">
        <v>129</v>
      </c>
      <c r="BO4" s="85" t="s">
        <v>130</v>
      </c>
      <c r="BP4" s="85" t="s">
        <v>131</v>
      </c>
      <c r="BQ4" s="85" t="s">
        <v>132</v>
      </c>
      <c r="BR4" s="85" t="s">
        <v>126</v>
      </c>
      <c r="BS4" s="85" t="s">
        <v>127</v>
      </c>
      <c r="BT4" s="85" t="s">
        <v>128</v>
      </c>
      <c r="BU4" s="85" t="s">
        <v>129</v>
      </c>
      <c r="BV4" s="85" t="s">
        <v>130</v>
      </c>
      <c r="BW4" s="85" t="s">
        <v>131</v>
      </c>
    </row>
    <row r="5" spans="2:75" ht="14" x14ac:dyDescent="0.3">
      <c r="B5" s="1" t="s">
        <v>137</v>
      </c>
      <c r="C5" s="1" t="s">
        <v>137</v>
      </c>
      <c r="D5" s="82" t="s">
        <v>138</v>
      </c>
      <c r="E5" s="1" t="s">
        <v>139</v>
      </c>
      <c r="F5" s="1" t="s">
        <v>140</v>
      </c>
      <c r="G5" s="1" t="s">
        <v>88</v>
      </c>
      <c r="H5" s="5" t="s">
        <v>141</v>
      </c>
      <c r="I5" s="5" t="s">
        <v>141</v>
      </c>
      <c r="J5" s="5" t="s">
        <v>141</v>
      </c>
      <c r="K5" s="5" t="s">
        <v>141</v>
      </c>
      <c r="L5" s="7">
        <v>1.4957746478873242</v>
      </c>
      <c r="M5" s="7">
        <v>1.3678770949720676</v>
      </c>
      <c r="N5" s="7">
        <v>1.4617594254937167</v>
      </c>
      <c r="O5" s="76" t="str">
        <f>IFERROR(5700/H5, "-")</f>
        <v>-</v>
      </c>
      <c r="P5" s="76" t="str">
        <f t="shared" ref="P5:U20" si="0">IFERROR(5700/I5, "-")</f>
        <v>-</v>
      </c>
      <c r="Q5" s="76" t="str">
        <f t="shared" si="0"/>
        <v>-</v>
      </c>
      <c r="R5" s="76" t="str">
        <f t="shared" si="0"/>
        <v>-</v>
      </c>
      <c r="S5" s="76">
        <f t="shared" si="0"/>
        <v>3810.7344632768354</v>
      </c>
      <c r="T5" s="76">
        <f t="shared" si="0"/>
        <v>4167.0410455380834</v>
      </c>
      <c r="U5" s="76">
        <f>IFERROR(5700/N5, "-")</f>
        <v>3899.4104642593948</v>
      </c>
      <c r="V5" s="77">
        <v>0.53</v>
      </c>
      <c r="W5" s="78" t="str">
        <f>IFERROR(H5*$V5, "-")</f>
        <v>-</v>
      </c>
      <c r="X5" s="78" t="str">
        <f t="shared" ref="X5:AC20" si="1">IFERROR(I5*$V5, "-")</f>
        <v>-</v>
      </c>
      <c r="Y5" s="78" t="str">
        <f t="shared" si="1"/>
        <v>-</v>
      </c>
      <c r="Z5" s="78" t="str">
        <f t="shared" si="1"/>
        <v>-</v>
      </c>
      <c r="AA5" s="78">
        <f>IFERROR(L5*$V5, "-")</f>
        <v>0.79276056338028189</v>
      </c>
      <c r="AB5" s="78">
        <f t="shared" si="1"/>
        <v>0.72497486033519587</v>
      </c>
      <c r="AC5" s="78">
        <f>IFERROR(N5*$V5, "-")</f>
        <v>0.77473249551166989</v>
      </c>
      <c r="AD5" s="79">
        <v>10.8</v>
      </c>
      <c r="AE5" s="79">
        <v>7.35</v>
      </c>
      <c r="AF5" s="79">
        <v>4.3600000000000003</v>
      </c>
      <c r="AG5" s="79">
        <v>5.16</v>
      </c>
      <c r="AH5" s="80" t="str">
        <f>IFERROR(2100/W5, "-")</f>
        <v>-</v>
      </c>
      <c r="AI5" s="80" t="str">
        <f t="shared" ref="AI5:AN20" si="2">IFERROR(2100/X5, "-")</f>
        <v>-</v>
      </c>
      <c r="AJ5" s="80" t="str">
        <f t="shared" si="2"/>
        <v>-</v>
      </c>
      <c r="AK5" s="80" t="str">
        <f t="shared" si="2"/>
        <v>-</v>
      </c>
      <c r="AL5" s="80">
        <f>IFERROR(2100/AA5, "-")</f>
        <v>2648.9713250186542</v>
      </c>
      <c r="AM5" s="80">
        <f>IFERROR(2100/AB5, "-")</f>
        <v>2896.6521667096899</v>
      </c>
      <c r="AN5" s="80">
        <f>IFERROR(2100/AC5, "-")</f>
        <v>2710.6130337453587</v>
      </c>
      <c r="AO5" s="80">
        <f>2100/AD5</f>
        <v>194.44444444444443</v>
      </c>
      <c r="AP5" s="80">
        <f>2100/AD5</f>
        <v>194.44444444444443</v>
      </c>
      <c r="AQ5" s="80">
        <f>2100/AD5</f>
        <v>194.44444444444443</v>
      </c>
      <c r="AR5" s="80">
        <f>2100/AE5</f>
        <v>285.71428571428572</v>
      </c>
      <c r="AS5" s="80">
        <f t="shared" ref="AR5:AT20" si="3">2100/AF5</f>
        <v>481.65137614678895</v>
      </c>
      <c r="AT5" s="80">
        <f t="shared" si="3"/>
        <v>406.97674418604652</v>
      </c>
      <c r="AU5" s="80">
        <f>2100/AG5</f>
        <v>406.97674418604652</v>
      </c>
      <c r="AV5" s="80" t="str">
        <f>IFERROR(1/((1/AH5)+(1/AO5)), "-")</f>
        <v>-</v>
      </c>
      <c r="AW5" s="80" t="str">
        <f>IFERROR(1/((1/AI5)+(1/AP5)), "-")</f>
        <v>-</v>
      </c>
      <c r="AX5" s="80" t="str">
        <f>IFERROR(1/((1/AJ5)+(1/AQ5)), "-")</f>
        <v>-</v>
      </c>
      <c r="AY5" s="80" t="str">
        <f t="shared" ref="AY5:BB20" si="4">IFERROR(1/((1/AK5)+(1/AR5)), "-")</f>
        <v>-</v>
      </c>
      <c r="AZ5" s="80">
        <f t="shared" si="4"/>
        <v>407.54853134925622</v>
      </c>
      <c r="BA5" s="80">
        <f t="shared" si="4"/>
        <v>356.84094662052445</v>
      </c>
      <c r="BB5" s="80">
        <f>IFERROR(1/((1/AN5)+(1/AU5)), "-")</f>
        <v>353.84914174113015</v>
      </c>
      <c r="BC5" s="81" t="str">
        <f>O5</f>
        <v>-</v>
      </c>
      <c r="BD5" s="81" t="str">
        <f t="shared" ref="BD5:BI5" si="5">P5</f>
        <v>-</v>
      </c>
      <c r="BE5" s="81" t="str">
        <f t="shared" si="5"/>
        <v>-</v>
      </c>
      <c r="BF5" s="81" t="str">
        <f t="shared" si="5"/>
        <v>-</v>
      </c>
      <c r="BG5" s="81">
        <f t="shared" si="5"/>
        <v>3810.7344632768354</v>
      </c>
      <c r="BH5" s="81">
        <f t="shared" si="5"/>
        <v>4167.0410455380834</v>
      </c>
      <c r="BI5" s="81">
        <f t="shared" si="5"/>
        <v>3899.4104642593948</v>
      </c>
      <c r="BJ5" s="81">
        <f>AO5</f>
        <v>194.44444444444443</v>
      </c>
      <c r="BK5" s="81">
        <f t="shared" ref="BK5:BP5" si="6">AP5</f>
        <v>194.44444444444443</v>
      </c>
      <c r="BL5" s="81">
        <f t="shared" si="6"/>
        <v>194.44444444444443</v>
      </c>
      <c r="BM5" s="81">
        <f t="shared" si="6"/>
        <v>285.71428571428572</v>
      </c>
      <c r="BN5" s="81">
        <f t="shared" si="6"/>
        <v>481.65137614678895</v>
      </c>
      <c r="BO5" s="81">
        <f t="shared" si="6"/>
        <v>406.97674418604652</v>
      </c>
      <c r="BP5" s="81">
        <f t="shared" si="6"/>
        <v>406.97674418604652</v>
      </c>
      <c r="BQ5" s="81" t="str">
        <f>IFERROR(1/((1/BC5)+(1/BJ5)), "-")</f>
        <v>-</v>
      </c>
      <c r="BR5" s="81" t="str">
        <f t="shared" ref="BR5:BV5" si="7">IFERROR(1/((1/BD5)+(1/BK5)), "-")</f>
        <v>-</v>
      </c>
      <c r="BS5" s="81" t="str">
        <f t="shared" si="7"/>
        <v>-</v>
      </c>
      <c r="BT5" s="81" t="str">
        <f t="shared" si="7"/>
        <v>-</v>
      </c>
      <c r="BU5" s="81">
        <f t="shared" si="7"/>
        <v>427.60496540398248</v>
      </c>
      <c r="BV5" s="81">
        <f t="shared" si="7"/>
        <v>370.76567594744569</v>
      </c>
      <c r="BW5" s="81">
        <f>IFERROR(1/((1/BI5)+(1/BP5)), "-")</f>
        <v>368.51525377862328</v>
      </c>
    </row>
    <row r="6" spans="2:75" ht="14" x14ac:dyDescent="0.3">
      <c r="B6" s="1" t="s">
        <v>137</v>
      </c>
      <c r="C6" s="1" t="s">
        <v>137</v>
      </c>
      <c r="D6" s="82" t="s">
        <v>138</v>
      </c>
      <c r="E6" s="1" t="s">
        <v>142</v>
      </c>
      <c r="F6" s="1" t="s">
        <v>140</v>
      </c>
      <c r="G6" s="1" t="s">
        <v>88</v>
      </c>
      <c r="H6" s="5" t="s">
        <v>141</v>
      </c>
      <c r="I6" s="5" t="s">
        <v>141</v>
      </c>
      <c r="J6" s="5" t="s">
        <v>141</v>
      </c>
      <c r="K6" s="5" t="s">
        <v>141</v>
      </c>
      <c r="L6" s="5" t="s">
        <v>141</v>
      </c>
      <c r="M6" s="5" t="s">
        <v>141</v>
      </c>
      <c r="N6" s="5" t="s">
        <v>141</v>
      </c>
      <c r="O6" s="76" t="str">
        <f t="shared" ref="O6:U91" si="8">IFERROR(5700/H6, "-")</f>
        <v>-</v>
      </c>
      <c r="P6" s="76" t="str">
        <f t="shared" si="0"/>
        <v>-</v>
      </c>
      <c r="Q6" s="76" t="str">
        <f t="shared" si="0"/>
        <v>-</v>
      </c>
      <c r="R6" s="76" t="str">
        <f t="shared" si="0"/>
        <v>-</v>
      </c>
      <c r="S6" s="76" t="str">
        <f t="shared" si="0"/>
        <v>-</v>
      </c>
      <c r="T6" s="76" t="str">
        <f t="shared" si="0"/>
        <v>-</v>
      </c>
      <c r="U6" s="76" t="str">
        <f t="shared" si="0"/>
        <v>-</v>
      </c>
      <c r="V6" s="77">
        <v>0.53</v>
      </c>
      <c r="W6" s="78" t="str">
        <f>IFERROR(H6*$V6, "-")</f>
        <v>-</v>
      </c>
      <c r="X6" s="78" t="str">
        <f t="shared" si="1"/>
        <v>-</v>
      </c>
      <c r="Y6" s="78" t="str">
        <f t="shared" si="1"/>
        <v>-</v>
      </c>
      <c r="Z6" s="78" t="str">
        <f t="shared" si="1"/>
        <v>-</v>
      </c>
      <c r="AA6" s="78" t="str">
        <f>IFERROR(L6*$V6, "-")</f>
        <v>-</v>
      </c>
      <c r="AB6" s="78" t="str">
        <f t="shared" si="1"/>
        <v>-</v>
      </c>
      <c r="AC6" s="78" t="str">
        <f t="shared" si="1"/>
        <v>-</v>
      </c>
      <c r="AD6" s="79">
        <v>10.8</v>
      </c>
      <c r="AE6" s="79">
        <v>7.35</v>
      </c>
      <c r="AF6" s="79">
        <v>4.3600000000000003</v>
      </c>
      <c r="AG6" s="79">
        <v>5.16</v>
      </c>
      <c r="AH6" s="80" t="str">
        <f>IFERROR(2100/W6, "-")</f>
        <v>-</v>
      </c>
      <c r="AI6" s="80" t="str">
        <f t="shared" si="2"/>
        <v>-</v>
      </c>
      <c r="AJ6" s="80" t="str">
        <f t="shared" si="2"/>
        <v>-</v>
      </c>
      <c r="AK6" s="80" t="str">
        <f t="shared" si="2"/>
        <v>-</v>
      </c>
      <c r="AL6" s="80" t="str">
        <f t="shared" si="2"/>
        <v>-</v>
      </c>
      <c r="AM6" s="80" t="str">
        <f t="shared" si="2"/>
        <v>-</v>
      </c>
      <c r="AN6" s="80" t="str">
        <f t="shared" si="2"/>
        <v>-</v>
      </c>
      <c r="AO6" s="80">
        <f t="shared" ref="AO6:AO105" si="9">2100/AD6</f>
        <v>194.44444444444443</v>
      </c>
      <c r="AP6" s="80">
        <f t="shared" ref="AP6:AP105" si="10">2100/AD6</f>
        <v>194.44444444444443</v>
      </c>
      <c r="AQ6" s="80">
        <f t="shared" ref="AQ6:AT105" si="11">2100/AD6</f>
        <v>194.44444444444443</v>
      </c>
      <c r="AR6" s="80">
        <f t="shared" si="3"/>
        <v>285.71428571428572</v>
      </c>
      <c r="AS6" s="80">
        <f t="shared" si="3"/>
        <v>481.65137614678895</v>
      </c>
      <c r="AT6" s="80">
        <f t="shared" si="3"/>
        <v>406.97674418604652</v>
      </c>
      <c r="AU6" s="80">
        <f t="shared" ref="AU6:AU105" si="12">2100/AG6</f>
        <v>406.97674418604652</v>
      </c>
      <c r="AV6" s="80" t="str">
        <f t="shared" ref="AV6:BB51" si="13">IFERROR(1/((1/AH6)+(1/AO6)), "-")</f>
        <v>-</v>
      </c>
      <c r="AW6" s="80" t="str">
        <f t="shared" si="13"/>
        <v>-</v>
      </c>
      <c r="AX6" s="80" t="str">
        <f t="shared" si="13"/>
        <v>-</v>
      </c>
      <c r="AY6" s="80" t="str">
        <f t="shared" si="4"/>
        <v>-</v>
      </c>
      <c r="AZ6" s="80" t="str">
        <f t="shared" si="4"/>
        <v>-</v>
      </c>
      <c r="BA6" s="80" t="str">
        <f t="shared" si="4"/>
        <v>-</v>
      </c>
      <c r="BB6" s="80" t="str">
        <f t="shared" si="4"/>
        <v>-</v>
      </c>
      <c r="BC6" s="81" t="str">
        <f t="shared" ref="BC6:BC105" si="14">O6</f>
        <v>-</v>
      </c>
      <c r="BD6" s="81" t="str">
        <f t="shared" ref="BD6:BD105" si="15">P6</f>
        <v>-</v>
      </c>
      <c r="BE6" s="81" t="str">
        <f t="shared" ref="BE6:BE105" si="16">Q6</f>
        <v>-</v>
      </c>
      <c r="BF6" s="81" t="str">
        <f t="shared" ref="BF6:BF105" si="17">R6</f>
        <v>-</v>
      </c>
      <c r="BG6" s="81" t="str">
        <f t="shared" ref="BG6:BG105" si="18">S6</f>
        <v>-</v>
      </c>
      <c r="BH6" s="81" t="str">
        <f t="shared" ref="BH6:BH105" si="19">T6</f>
        <v>-</v>
      </c>
      <c r="BI6" s="81" t="str">
        <f t="shared" ref="BI6:BI105" si="20">U6</f>
        <v>-</v>
      </c>
      <c r="BJ6" s="81">
        <f t="shared" ref="BJ6:BJ105" si="21">AO6</f>
        <v>194.44444444444443</v>
      </c>
      <c r="BK6" s="81">
        <f t="shared" ref="BK6:BK105" si="22">AP6</f>
        <v>194.44444444444443</v>
      </c>
      <c r="BL6" s="81">
        <f t="shared" ref="BL6:BL105" si="23">AQ6</f>
        <v>194.44444444444443</v>
      </c>
      <c r="BM6" s="81">
        <f t="shared" ref="BM6:BM105" si="24">AR6</f>
        <v>285.71428571428572</v>
      </c>
      <c r="BN6" s="81">
        <f t="shared" ref="BN6:BN105" si="25">AS6</f>
        <v>481.65137614678895</v>
      </c>
      <c r="BO6" s="81">
        <f t="shared" ref="BO6:BO105" si="26">AT6</f>
        <v>406.97674418604652</v>
      </c>
      <c r="BP6" s="81">
        <f t="shared" ref="BP6:BP105" si="27">AU6</f>
        <v>406.97674418604652</v>
      </c>
      <c r="BQ6" s="81" t="str">
        <f t="shared" ref="BQ6:BQ105" si="28">IFERROR(1/((1/BC6)+(1/BJ6)), "-")</f>
        <v>-</v>
      </c>
      <c r="BR6" s="81" t="str">
        <f t="shared" ref="BR6:BR105" si="29">IFERROR(1/((1/BD6)+(1/BK6)), "-")</f>
        <v>-</v>
      </c>
      <c r="BS6" s="81" t="str">
        <f t="shared" ref="BS6:BS105" si="30">IFERROR(1/((1/BE6)+(1/BL6)), "-")</f>
        <v>-</v>
      </c>
      <c r="BT6" s="81" t="str">
        <f t="shared" ref="BT6:BT105" si="31">IFERROR(1/((1/BF6)+(1/BM6)), "-")</f>
        <v>-</v>
      </c>
      <c r="BU6" s="81" t="str">
        <f t="shared" ref="BU6:BU105" si="32">IFERROR(1/((1/BG6)+(1/BN6)), "-")</f>
        <v>-</v>
      </c>
      <c r="BV6" s="81" t="str">
        <f t="shared" ref="BV6:BV105" si="33">IFERROR(1/((1/BH6)+(1/BO6)), "-")</f>
        <v>-</v>
      </c>
      <c r="BW6" s="81" t="str">
        <f t="shared" ref="BW6:BW105" si="34">IFERROR(1/((1/BI6)+(1/BP6)), "-")</f>
        <v>-</v>
      </c>
    </row>
    <row r="7" spans="2:75" ht="14" x14ac:dyDescent="0.3">
      <c r="B7" s="1" t="s">
        <v>137</v>
      </c>
      <c r="C7" s="1" t="s">
        <v>137</v>
      </c>
      <c r="D7" s="82" t="s">
        <v>138</v>
      </c>
      <c r="E7" s="1" t="s">
        <v>143</v>
      </c>
      <c r="F7" s="1" t="s">
        <v>140</v>
      </c>
      <c r="G7" s="1" t="s">
        <v>88</v>
      </c>
      <c r="H7" s="5" t="s">
        <v>141</v>
      </c>
      <c r="I7" s="5" t="s">
        <v>141</v>
      </c>
      <c r="J7" s="5" t="s">
        <v>141</v>
      </c>
      <c r="K7" s="5" t="s">
        <v>141</v>
      </c>
      <c r="L7" s="5" t="s">
        <v>141</v>
      </c>
      <c r="M7" s="5" t="s">
        <v>141</v>
      </c>
      <c r="N7" s="5" t="s">
        <v>141</v>
      </c>
      <c r="O7" s="76" t="str">
        <f t="shared" si="8"/>
        <v>-</v>
      </c>
      <c r="P7" s="76" t="str">
        <f t="shared" si="0"/>
        <v>-</v>
      </c>
      <c r="Q7" s="76" t="str">
        <f t="shared" si="0"/>
        <v>-</v>
      </c>
      <c r="R7" s="76" t="str">
        <f t="shared" si="0"/>
        <v>-</v>
      </c>
      <c r="S7" s="76" t="str">
        <f t="shared" si="0"/>
        <v>-</v>
      </c>
      <c r="T7" s="76" t="str">
        <f t="shared" si="0"/>
        <v>-</v>
      </c>
      <c r="U7" s="76" t="str">
        <f t="shared" si="0"/>
        <v>-</v>
      </c>
      <c r="V7" s="77">
        <v>0.53</v>
      </c>
      <c r="W7" s="78" t="str">
        <f t="shared" ref="W7:AC91" si="35">IFERROR(H7*$V7, "-")</f>
        <v>-</v>
      </c>
      <c r="X7" s="78" t="str">
        <f t="shared" si="1"/>
        <v>-</v>
      </c>
      <c r="Y7" s="78" t="str">
        <f t="shared" si="1"/>
        <v>-</v>
      </c>
      <c r="Z7" s="78" t="str">
        <f t="shared" si="1"/>
        <v>-</v>
      </c>
      <c r="AA7" s="78" t="str">
        <f t="shared" si="1"/>
        <v>-</v>
      </c>
      <c r="AB7" s="78" t="str">
        <f t="shared" si="1"/>
        <v>-</v>
      </c>
      <c r="AC7" s="78" t="str">
        <f t="shared" si="1"/>
        <v>-</v>
      </c>
      <c r="AD7" s="79">
        <v>10.8</v>
      </c>
      <c r="AE7" s="79">
        <v>7.35</v>
      </c>
      <c r="AF7" s="79">
        <v>4.3600000000000003</v>
      </c>
      <c r="AG7" s="79">
        <v>5.16</v>
      </c>
      <c r="AH7" s="80" t="str">
        <f t="shared" ref="AH7:AN91" si="36">IFERROR(2100/W7, "-")</f>
        <v>-</v>
      </c>
      <c r="AI7" s="80" t="str">
        <f t="shared" si="2"/>
        <v>-</v>
      </c>
      <c r="AJ7" s="80" t="str">
        <f t="shared" si="2"/>
        <v>-</v>
      </c>
      <c r="AK7" s="80" t="str">
        <f t="shared" si="2"/>
        <v>-</v>
      </c>
      <c r="AL7" s="80" t="str">
        <f t="shared" si="2"/>
        <v>-</v>
      </c>
      <c r="AM7" s="80" t="str">
        <f t="shared" si="2"/>
        <v>-</v>
      </c>
      <c r="AN7" s="80" t="str">
        <f t="shared" si="2"/>
        <v>-</v>
      </c>
      <c r="AO7" s="80">
        <f t="shared" si="9"/>
        <v>194.44444444444443</v>
      </c>
      <c r="AP7" s="80">
        <f t="shared" si="10"/>
        <v>194.44444444444443</v>
      </c>
      <c r="AQ7" s="80">
        <f t="shared" si="11"/>
        <v>194.44444444444443</v>
      </c>
      <c r="AR7" s="80">
        <f t="shared" si="3"/>
        <v>285.71428571428572</v>
      </c>
      <c r="AS7" s="80">
        <f t="shared" si="3"/>
        <v>481.65137614678895</v>
      </c>
      <c r="AT7" s="80">
        <f t="shared" si="3"/>
        <v>406.97674418604652</v>
      </c>
      <c r="AU7" s="80">
        <f t="shared" si="12"/>
        <v>406.97674418604652</v>
      </c>
      <c r="AV7" s="80" t="str">
        <f t="shared" si="13"/>
        <v>-</v>
      </c>
      <c r="AW7" s="80" t="str">
        <f t="shared" si="13"/>
        <v>-</v>
      </c>
      <c r="AX7" s="80" t="str">
        <f t="shared" si="13"/>
        <v>-</v>
      </c>
      <c r="AY7" s="80" t="str">
        <f t="shared" si="4"/>
        <v>-</v>
      </c>
      <c r="AZ7" s="80" t="str">
        <f t="shared" si="4"/>
        <v>-</v>
      </c>
      <c r="BA7" s="80" t="str">
        <f t="shared" si="4"/>
        <v>-</v>
      </c>
      <c r="BB7" s="80" t="str">
        <f t="shared" si="4"/>
        <v>-</v>
      </c>
      <c r="BC7" s="81" t="str">
        <f t="shared" si="14"/>
        <v>-</v>
      </c>
      <c r="BD7" s="81" t="str">
        <f t="shared" si="15"/>
        <v>-</v>
      </c>
      <c r="BE7" s="81" t="str">
        <f t="shared" si="16"/>
        <v>-</v>
      </c>
      <c r="BF7" s="81" t="str">
        <f t="shared" si="17"/>
        <v>-</v>
      </c>
      <c r="BG7" s="81" t="str">
        <f t="shared" si="18"/>
        <v>-</v>
      </c>
      <c r="BH7" s="81" t="str">
        <f t="shared" si="19"/>
        <v>-</v>
      </c>
      <c r="BI7" s="81" t="str">
        <f t="shared" si="20"/>
        <v>-</v>
      </c>
      <c r="BJ7" s="81">
        <f t="shared" si="21"/>
        <v>194.44444444444443</v>
      </c>
      <c r="BK7" s="81">
        <f t="shared" si="22"/>
        <v>194.44444444444443</v>
      </c>
      <c r="BL7" s="81">
        <f t="shared" si="23"/>
        <v>194.44444444444443</v>
      </c>
      <c r="BM7" s="81">
        <f t="shared" si="24"/>
        <v>285.71428571428572</v>
      </c>
      <c r="BN7" s="81">
        <f t="shared" si="25"/>
        <v>481.65137614678895</v>
      </c>
      <c r="BO7" s="81">
        <f t="shared" si="26"/>
        <v>406.97674418604652</v>
      </c>
      <c r="BP7" s="81">
        <f t="shared" si="27"/>
        <v>406.97674418604652</v>
      </c>
      <c r="BQ7" s="81" t="str">
        <f t="shared" si="28"/>
        <v>-</v>
      </c>
      <c r="BR7" s="81" t="str">
        <f t="shared" si="29"/>
        <v>-</v>
      </c>
      <c r="BS7" s="81" t="str">
        <f t="shared" si="30"/>
        <v>-</v>
      </c>
      <c r="BT7" s="81" t="str">
        <f t="shared" si="31"/>
        <v>-</v>
      </c>
      <c r="BU7" s="81" t="str">
        <f t="shared" si="32"/>
        <v>-</v>
      </c>
      <c r="BV7" s="81" t="str">
        <f t="shared" si="33"/>
        <v>-</v>
      </c>
      <c r="BW7" s="81" t="str">
        <f t="shared" si="34"/>
        <v>-</v>
      </c>
    </row>
    <row r="8" spans="2:75" ht="14" x14ac:dyDescent="0.3">
      <c r="B8" s="17" t="s">
        <v>137</v>
      </c>
      <c r="C8" s="17" t="s">
        <v>137</v>
      </c>
      <c r="D8" s="82" t="s">
        <v>138</v>
      </c>
      <c r="E8" s="1" t="s">
        <v>144</v>
      </c>
      <c r="F8" s="1" t="s">
        <v>140</v>
      </c>
      <c r="G8" s="1" t="s">
        <v>88</v>
      </c>
      <c r="H8" s="5" t="s">
        <v>141</v>
      </c>
      <c r="I8" s="5" t="s">
        <v>141</v>
      </c>
      <c r="J8" s="5" t="s">
        <v>141</v>
      </c>
      <c r="K8" s="5" t="s">
        <v>141</v>
      </c>
      <c r="L8" s="5" t="s">
        <v>141</v>
      </c>
      <c r="M8" s="5" t="s">
        <v>141</v>
      </c>
      <c r="N8" s="5" t="s">
        <v>141</v>
      </c>
      <c r="O8" s="76" t="str">
        <f t="shared" si="8"/>
        <v>-</v>
      </c>
      <c r="P8" s="76" t="str">
        <f t="shared" si="0"/>
        <v>-</v>
      </c>
      <c r="Q8" s="76" t="str">
        <f t="shared" si="0"/>
        <v>-</v>
      </c>
      <c r="R8" s="76" t="str">
        <f t="shared" si="0"/>
        <v>-</v>
      </c>
      <c r="S8" s="76" t="str">
        <f t="shared" si="0"/>
        <v>-</v>
      </c>
      <c r="T8" s="76" t="str">
        <f t="shared" si="0"/>
        <v>-</v>
      </c>
      <c r="U8" s="76" t="str">
        <f t="shared" si="0"/>
        <v>-</v>
      </c>
      <c r="V8" s="77">
        <v>0.53</v>
      </c>
      <c r="W8" s="78" t="str">
        <f t="shared" si="35"/>
        <v>-</v>
      </c>
      <c r="X8" s="78" t="str">
        <f t="shared" si="1"/>
        <v>-</v>
      </c>
      <c r="Y8" s="78" t="str">
        <f t="shared" si="1"/>
        <v>-</v>
      </c>
      <c r="Z8" s="78" t="str">
        <f t="shared" si="1"/>
        <v>-</v>
      </c>
      <c r="AA8" s="78" t="str">
        <f t="shared" si="1"/>
        <v>-</v>
      </c>
      <c r="AB8" s="78" t="str">
        <f t="shared" si="1"/>
        <v>-</v>
      </c>
      <c r="AC8" s="78" t="str">
        <f t="shared" si="1"/>
        <v>-</v>
      </c>
      <c r="AD8" s="79">
        <v>10.8</v>
      </c>
      <c r="AE8" s="79">
        <v>7.35</v>
      </c>
      <c r="AF8" s="79">
        <v>4.3600000000000003</v>
      </c>
      <c r="AG8" s="79">
        <v>5.16</v>
      </c>
      <c r="AH8" s="80" t="str">
        <f t="shared" si="36"/>
        <v>-</v>
      </c>
      <c r="AI8" s="80" t="str">
        <f t="shared" si="2"/>
        <v>-</v>
      </c>
      <c r="AJ8" s="80" t="str">
        <f t="shared" si="2"/>
        <v>-</v>
      </c>
      <c r="AK8" s="80" t="str">
        <f t="shared" si="2"/>
        <v>-</v>
      </c>
      <c r="AL8" s="80" t="str">
        <f t="shared" si="2"/>
        <v>-</v>
      </c>
      <c r="AM8" s="80" t="str">
        <f t="shared" si="2"/>
        <v>-</v>
      </c>
      <c r="AN8" s="80" t="str">
        <f t="shared" si="2"/>
        <v>-</v>
      </c>
      <c r="AO8" s="80">
        <f t="shared" si="9"/>
        <v>194.44444444444443</v>
      </c>
      <c r="AP8" s="80">
        <f t="shared" si="10"/>
        <v>194.44444444444443</v>
      </c>
      <c r="AQ8" s="80">
        <f t="shared" si="11"/>
        <v>194.44444444444443</v>
      </c>
      <c r="AR8" s="80">
        <f t="shared" si="3"/>
        <v>285.71428571428572</v>
      </c>
      <c r="AS8" s="80">
        <f t="shared" si="3"/>
        <v>481.65137614678895</v>
      </c>
      <c r="AT8" s="80">
        <f t="shared" si="3"/>
        <v>406.97674418604652</v>
      </c>
      <c r="AU8" s="80">
        <f t="shared" si="12"/>
        <v>406.97674418604652</v>
      </c>
      <c r="AV8" s="80" t="str">
        <f t="shared" si="13"/>
        <v>-</v>
      </c>
      <c r="AW8" s="80" t="str">
        <f t="shared" si="13"/>
        <v>-</v>
      </c>
      <c r="AX8" s="80" t="str">
        <f t="shared" si="13"/>
        <v>-</v>
      </c>
      <c r="AY8" s="80" t="str">
        <f t="shared" si="4"/>
        <v>-</v>
      </c>
      <c r="AZ8" s="80" t="str">
        <f t="shared" si="4"/>
        <v>-</v>
      </c>
      <c r="BA8" s="80" t="str">
        <f t="shared" si="4"/>
        <v>-</v>
      </c>
      <c r="BB8" s="80" t="str">
        <f t="shared" si="4"/>
        <v>-</v>
      </c>
      <c r="BC8" s="81" t="str">
        <f t="shared" si="14"/>
        <v>-</v>
      </c>
      <c r="BD8" s="81" t="str">
        <f t="shared" si="15"/>
        <v>-</v>
      </c>
      <c r="BE8" s="81" t="str">
        <f t="shared" si="16"/>
        <v>-</v>
      </c>
      <c r="BF8" s="81" t="str">
        <f t="shared" si="17"/>
        <v>-</v>
      </c>
      <c r="BG8" s="81" t="str">
        <f t="shared" si="18"/>
        <v>-</v>
      </c>
      <c r="BH8" s="81" t="str">
        <f t="shared" si="19"/>
        <v>-</v>
      </c>
      <c r="BI8" s="81" t="str">
        <f t="shared" si="20"/>
        <v>-</v>
      </c>
      <c r="BJ8" s="81">
        <f t="shared" si="21"/>
        <v>194.44444444444443</v>
      </c>
      <c r="BK8" s="81">
        <f t="shared" si="22"/>
        <v>194.44444444444443</v>
      </c>
      <c r="BL8" s="81">
        <f t="shared" si="23"/>
        <v>194.44444444444443</v>
      </c>
      <c r="BM8" s="81">
        <f t="shared" si="24"/>
        <v>285.71428571428572</v>
      </c>
      <c r="BN8" s="81">
        <f t="shared" si="25"/>
        <v>481.65137614678895</v>
      </c>
      <c r="BO8" s="81">
        <f t="shared" si="26"/>
        <v>406.97674418604652</v>
      </c>
      <c r="BP8" s="81">
        <f t="shared" si="27"/>
        <v>406.97674418604652</v>
      </c>
      <c r="BQ8" s="81" t="str">
        <f t="shared" si="28"/>
        <v>-</v>
      </c>
      <c r="BR8" s="81" t="str">
        <f t="shared" si="29"/>
        <v>-</v>
      </c>
      <c r="BS8" s="81" t="str">
        <f t="shared" si="30"/>
        <v>-</v>
      </c>
      <c r="BT8" s="81" t="str">
        <f t="shared" si="31"/>
        <v>-</v>
      </c>
      <c r="BU8" s="81" t="str">
        <f t="shared" si="32"/>
        <v>-</v>
      </c>
      <c r="BV8" s="81" t="str">
        <f t="shared" si="33"/>
        <v>-</v>
      </c>
      <c r="BW8" s="81" t="str">
        <f t="shared" si="34"/>
        <v>-</v>
      </c>
    </row>
    <row r="9" spans="2:75" ht="14" x14ac:dyDescent="0.3">
      <c r="B9" s="1" t="s">
        <v>137</v>
      </c>
      <c r="C9" s="1" t="s">
        <v>137</v>
      </c>
      <c r="D9" s="82" t="s">
        <v>138</v>
      </c>
      <c r="E9" s="1" t="s">
        <v>139</v>
      </c>
      <c r="F9" s="1" t="s">
        <v>145</v>
      </c>
      <c r="G9" s="1" t="s">
        <v>88</v>
      </c>
      <c r="H9" s="5" t="s">
        <v>141</v>
      </c>
      <c r="I9" s="5" t="s">
        <v>141</v>
      </c>
      <c r="J9" s="5" t="s">
        <v>141</v>
      </c>
      <c r="K9" s="5" t="s">
        <v>141</v>
      </c>
      <c r="L9" s="7">
        <v>0.74788732394366209</v>
      </c>
      <c r="M9" s="7">
        <v>0.68393854748603378</v>
      </c>
      <c r="N9" s="7">
        <v>0.73087971274685837</v>
      </c>
      <c r="O9" s="76" t="str">
        <f t="shared" si="8"/>
        <v>-</v>
      </c>
      <c r="P9" s="76" t="str">
        <f t="shared" si="0"/>
        <v>-</v>
      </c>
      <c r="Q9" s="76" t="str">
        <f t="shared" si="0"/>
        <v>-</v>
      </c>
      <c r="R9" s="76" t="str">
        <f t="shared" si="0"/>
        <v>-</v>
      </c>
      <c r="S9" s="76">
        <f t="shared" si="0"/>
        <v>7621.4689265536708</v>
      </c>
      <c r="T9" s="76">
        <f t="shared" si="0"/>
        <v>8334.0820910761668</v>
      </c>
      <c r="U9" s="76">
        <f t="shared" si="0"/>
        <v>7798.8209285187895</v>
      </c>
      <c r="V9" s="77">
        <v>0.53</v>
      </c>
      <c r="W9" s="78" t="str">
        <f t="shared" si="35"/>
        <v>-</v>
      </c>
      <c r="X9" s="78" t="str">
        <f t="shared" si="1"/>
        <v>-</v>
      </c>
      <c r="Y9" s="78" t="str">
        <f t="shared" si="1"/>
        <v>-</v>
      </c>
      <c r="Z9" s="78" t="str">
        <f t="shared" si="1"/>
        <v>-</v>
      </c>
      <c r="AA9" s="78">
        <f>IFERROR(L9*$V9, "-")</f>
        <v>0.39638028169014095</v>
      </c>
      <c r="AB9" s="78">
        <f t="shared" si="1"/>
        <v>0.36248743016759793</v>
      </c>
      <c r="AC9" s="78">
        <f t="shared" si="1"/>
        <v>0.38736624775583495</v>
      </c>
      <c r="AD9" s="79">
        <v>10.8</v>
      </c>
      <c r="AE9" s="79">
        <v>7.35</v>
      </c>
      <c r="AF9" s="79">
        <v>4.3600000000000003</v>
      </c>
      <c r="AG9" s="79">
        <v>5.16</v>
      </c>
      <c r="AH9" s="80" t="str">
        <f t="shared" si="36"/>
        <v>-</v>
      </c>
      <c r="AI9" s="80" t="str">
        <f t="shared" si="2"/>
        <v>-</v>
      </c>
      <c r="AJ9" s="80" t="str">
        <f t="shared" si="2"/>
        <v>-</v>
      </c>
      <c r="AK9" s="80" t="str">
        <f t="shared" si="2"/>
        <v>-</v>
      </c>
      <c r="AL9" s="80">
        <f t="shared" si="2"/>
        <v>5297.9426500373083</v>
      </c>
      <c r="AM9" s="80">
        <f t="shared" si="2"/>
        <v>5793.3043334193799</v>
      </c>
      <c r="AN9" s="80">
        <f t="shared" si="2"/>
        <v>5421.2260674907175</v>
      </c>
      <c r="AO9" s="80">
        <f t="shared" si="9"/>
        <v>194.44444444444443</v>
      </c>
      <c r="AP9" s="80">
        <f t="shared" si="10"/>
        <v>194.44444444444443</v>
      </c>
      <c r="AQ9" s="80">
        <f t="shared" si="11"/>
        <v>194.44444444444443</v>
      </c>
      <c r="AR9" s="80">
        <f t="shared" si="3"/>
        <v>285.71428571428572</v>
      </c>
      <c r="AS9" s="80">
        <f t="shared" si="3"/>
        <v>481.65137614678895</v>
      </c>
      <c r="AT9" s="80">
        <f t="shared" si="3"/>
        <v>406.97674418604652</v>
      </c>
      <c r="AU9" s="80">
        <f t="shared" si="12"/>
        <v>406.97674418604652</v>
      </c>
      <c r="AV9" s="80" t="str">
        <f>IFERROR(1/((1/AH9)+(1/AO9)), "-")</f>
        <v>-</v>
      </c>
      <c r="AW9" s="80" t="str">
        <f t="shared" si="13"/>
        <v>-</v>
      </c>
      <c r="AX9" s="80" t="str">
        <f t="shared" si="13"/>
        <v>-</v>
      </c>
      <c r="AY9" s="80" t="str">
        <f t="shared" si="4"/>
        <v>-</v>
      </c>
      <c r="AZ9" s="80">
        <f t="shared" si="4"/>
        <v>441.51221635579185</v>
      </c>
      <c r="BA9" s="80">
        <f t="shared" si="4"/>
        <v>380.2634277677783</v>
      </c>
      <c r="BB9" s="80">
        <f t="shared" si="4"/>
        <v>378.55802307077647</v>
      </c>
      <c r="BC9" s="81" t="str">
        <f t="shared" si="14"/>
        <v>-</v>
      </c>
      <c r="BD9" s="81" t="str">
        <f t="shared" si="15"/>
        <v>-</v>
      </c>
      <c r="BE9" s="81" t="str">
        <f t="shared" si="16"/>
        <v>-</v>
      </c>
      <c r="BF9" s="81" t="str">
        <f t="shared" si="17"/>
        <v>-</v>
      </c>
      <c r="BG9" s="81">
        <f t="shared" si="18"/>
        <v>7621.4689265536708</v>
      </c>
      <c r="BH9" s="81">
        <f t="shared" si="19"/>
        <v>8334.0820910761668</v>
      </c>
      <c r="BI9" s="81">
        <f t="shared" si="20"/>
        <v>7798.8209285187895</v>
      </c>
      <c r="BJ9" s="81">
        <f t="shared" si="21"/>
        <v>194.44444444444443</v>
      </c>
      <c r="BK9" s="81">
        <f t="shared" si="22"/>
        <v>194.44444444444443</v>
      </c>
      <c r="BL9" s="81">
        <f t="shared" si="23"/>
        <v>194.44444444444443</v>
      </c>
      <c r="BM9" s="81">
        <f t="shared" si="24"/>
        <v>285.71428571428572</v>
      </c>
      <c r="BN9" s="81">
        <f t="shared" si="25"/>
        <v>481.65137614678895</v>
      </c>
      <c r="BO9" s="81">
        <f t="shared" si="26"/>
        <v>406.97674418604652</v>
      </c>
      <c r="BP9" s="81">
        <f t="shared" si="27"/>
        <v>406.97674418604652</v>
      </c>
      <c r="BQ9" s="81" t="str">
        <f t="shared" si="28"/>
        <v>-</v>
      </c>
      <c r="BR9" s="81" t="str">
        <f t="shared" si="29"/>
        <v>-</v>
      </c>
      <c r="BS9" s="81" t="str">
        <f t="shared" si="30"/>
        <v>-</v>
      </c>
      <c r="BT9" s="81" t="str">
        <f t="shared" si="31"/>
        <v>-</v>
      </c>
      <c r="BU9" s="81">
        <f t="shared" si="32"/>
        <v>453.02190509391778</v>
      </c>
      <c r="BV9" s="81">
        <f t="shared" si="33"/>
        <v>388.02823080456602</v>
      </c>
      <c r="BW9" s="81">
        <f t="shared" si="34"/>
        <v>386.79222624951313</v>
      </c>
    </row>
    <row r="10" spans="2:75" ht="14" x14ac:dyDescent="0.3">
      <c r="B10" s="1" t="s">
        <v>137</v>
      </c>
      <c r="C10" s="1" t="s">
        <v>137</v>
      </c>
      <c r="D10" s="82" t="s">
        <v>138</v>
      </c>
      <c r="E10" s="1" t="s">
        <v>142</v>
      </c>
      <c r="F10" s="1" t="s">
        <v>145</v>
      </c>
      <c r="G10" s="1" t="s">
        <v>88</v>
      </c>
      <c r="H10" s="5" t="s">
        <v>141</v>
      </c>
      <c r="I10" s="5" t="s">
        <v>141</v>
      </c>
      <c r="J10" s="5" t="s">
        <v>141</v>
      </c>
      <c r="K10" s="5" t="s">
        <v>141</v>
      </c>
      <c r="L10" s="5" t="s">
        <v>141</v>
      </c>
      <c r="M10" s="5" t="s">
        <v>141</v>
      </c>
      <c r="N10" s="5" t="s">
        <v>141</v>
      </c>
      <c r="O10" s="76" t="str">
        <f t="shared" si="8"/>
        <v>-</v>
      </c>
      <c r="P10" s="76" t="str">
        <f t="shared" si="0"/>
        <v>-</v>
      </c>
      <c r="Q10" s="76" t="str">
        <f t="shared" si="0"/>
        <v>-</v>
      </c>
      <c r="R10" s="76" t="str">
        <f t="shared" si="0"/>
        <v>-</v>
      </c>
      <c r="S10" s="76" t="str">
        <f t="shared" si="0"/>
        <v>-</v>
      </c>
      <c r="T10" s="76" t="str">
        <f t="shared" si="0"/>
        <v>-</v>
      </c>
      <c r="U10" s="76" t="str">
        <f t="shared" si="0"/>
        <v>-</v>
      </c>
      <c r="V10" s="77">
        <v>0.53</v>
      </c>
      <c r="W10" s="78" t="str">
        <f t="shared" si="35"/>
        <v>-</v>
      </c>
      <c r="X10" s="78" t="str">
        <f t="shared" si="1"/>
        <v>-</v>
      </c>
      <c r="Y10" s="78" t="str">
        <f t="shared" si="1"/>
        <v>-</v>
      </c>
      <c r="Z10" s="78" t="str">
        <f t="shared" si="1"/>
        <v>-</v>
      </c>
      <c r="AA10" s="78" t="str">
        <f t="shared" si="1"/>
        <v>-</v>
      </c>
      <c r="AB10" s="78" t="str">
        <f t="shared" si="1"/>
        <v>-</v>
      </c>
      <c r="AC10" s="78" t="str">
        <f t="shared" si="1"/>
        <v>-</v>
      </c>
      <c r="AD10" s="79">
        <v>10.8</v>
      </c>
      <c r="AE10" s="79">
        <v>7.35</v>
      </c>
      <c r="AF10" s="79">
        <v>4.3600000000000003</v>
      </c>
      <c r="AG10" s="79">
        <v>5.16</v>
      </c>
      <c r="AH10" s="80" t="str">
        <f t="shared" si="36"/>
        <v>-</v>
      </c>
      <c r="AI10" s="80" t="str">
        <f t="shared" si="2"/>
        <v>-</v>
      </c>
      <c r="AJ10" s="80" t="str">
        <f t="shared" si="2"/>
        <v>-</v>
      </c>
      <c r="AK10" s="80" t="str">
        <f t="shared" si="2"/>
        <v>-</v>
      </c>
      <c r="AL10" s="80" t="str">
        <f t="shared" si="2"/>
        <v>-</v>
      </c>
      <c r="AM10" s="80" t="str">
        <f t="shared" si="2"/>
        <v>-</v>
      </c>
      <c r="AN10" s="80" t="str">
        <f>IFERROR(2100/AC10, "-")</f>
        <v>-</v>
      </c>
      <c r="AO10" s="80">
        <f t="shared" si="9"/>
        <v>194.44444444444443</v>
      </c>
      <c r="AP10" s="80">
        <f t="shared" si="10"/>
        <v>194.44444444444443</v>
      </c>
      <c r="AQ10" s="80">
        <f t="shared" si="11"/>
        <v>194.44444444444443</v>
      </c>
      <c r="AR10" s="80">
        <f t="shared" si="3"/>
        <v>285.71428571428572</v>
      </c>
      <c r="AS10" s="80">
        <f t="shared" si="3"/>
        <v>481.65137614678895</v>
      </c>
      <c r="AT10" s="80">
        <f t="shared" si="3"/>
        <v>406.97674418604652</v>
      </c>
      <c r="AU10" s="80">
        <f t="shared" si="12"/>
        <v>406.97674418604652</v>
      </c>
      <c r="AV10" s="80" t="str">
        <f t="shared" si="13"/>
        <v>-</v>
      </c>
      <c r="AW10" s="80" t="str">
        <f t="shared" si="13"/>
        <v>-</v>
      </c>
      <c r="AX10" s="80" t="str">
        <f t="shared" si="13"/>
        <v>-</v>
      </c>
      <c r="AY10" s="80" t="str">
        <f t="shared" si="4"/>
        <v>-</v>
      </c>
      <c r="AZ10" s="80" t="str">
        <f t="shared" si="4"/>
        <v>-</v>
      </c>
      <c r="BA10" s="80" t="str">
        <f t="shared" si="4"/>
        <v>-</v>
      </c>
      <c r="BB10" s="80" t="str">
        <f t="shared" si="4"/>
        <v>-</v>
      </c>
      <c r="BC10" s="81" t="str">
        <f t="shared" si="14"/>
        <v>-</v>
      </c>
      <c r="BD10" s="81" t="str">
        <f t="shared" si="15"/>
        <v>-</v>
      </c>
      <c r="BE10" s="81" t="str">
        <f t="shared" si="16"/>
        <v>-</v>
      </c>
      <c r="BF10" s="81" t="str">
        <f t="shared" si="17"/>
        <v>-</v>
      </c>
      <c r="BG10" s="81" t="str">
        <f t="shared" si="18"/>
        <v>-</v>
      </c>
      <c r="BH10" s="81" t="str">
        <f t="shared" si="19"/>
        <v>-</v>
      </c>
      <c r="BI10" s="81" t="str">
        <f t="shared" si="20"/>
        <v>-</v>
      </c>
      <c r="BJ10" s="81">
        <f t="shared" si="21"/>
        <v>194.44444444444443</v>
      </c>
      <c r="BK10" s="81">
        <f t="shared" si="22"/>
        <v>194.44444444444443</v>
      </c>
      <c r="BL10" s="81">
        <f t="shared" si="23"/>
        <v>194.44444444444443</v>
      </c>
      <c r="BM10" s="81">
        <f t="shared" si="24"/>
        <v>285.71428571428572</v>
      </c>
      <c r="BN10" s="81">
        <f t="shared" si="25"/>
        <v>481.65137614678895</v>
      </c>
      <c r="BO10" s="81">
        <f t="shared" si="26"/>
        <v>406.97674418604652</v>
      </c>
      <c r="BP10" s="81">
        <f t="shared" si="27"/>
        <v>406.97674418604652</v>
      </c>
      <c r="BQ10" s="81" t="str">
        <f t="shared" si="28"/>
        <v>-</v>
      </c>
      <c r="BR10" s="81" t="str">
        <f t="shared" si="29"/>
        <v>-</v>
      </c>
      <c r="BS10" s="81" t="str">
        <f t="shared" si="30"/>
        <v>-</v>
      </c>
      <c r="BT10" s="81" t="str">
        <f t="shared" si="31"/>
        <v>-</v>
      </c>
      <c r="BU10" s="81" t="str">
        <f t="shared" si="32"/>
        <v>-</v>
      </c>
      <c r="BV10" s="81" t="str">
        <f t="shared" si="33"/>
        <v>-</v>
      </c>
      <c r="BW10" s="81" t="str">
        <f t="shared" si="34"/>
        <v>-</v>
      </c>
    </row>
    <row r="11" spans="2:75" ht="14" x14ac:dyDescent="0.3">
      <c r="B11" s="1" t="s">
        <v>137</v>
      </c>
      <c r="C11" s="1" t="s">
        <v>137</v>
      </c>
      <c r="D11" s="82" t="s">
        <v>138</v>
      </c>
      <c r="E11" s="1" t="s">
        <v>143</v>
      </c>
      <c r="F11" s="1" t="s">
        <v>145</v>
      </c>
      <c r="G11" s="1" t="s">
        <v>88</v>
      </c>
      <c r="H11" s="5" t="s">
        <v>141</v>
      </c>
      <c r="I11" s="5" t="s">
        <v>141</v>
      </c>
      <c r="J11" s="5" t="s">
        <v>141</v>
      </c>
      <c r="K11" s="5" t="s">
        <v>141</v>
      </c>
      <c r="L11" s="5" t="s">
        <v>141</v>
      </c>
      <c r="M11" s="5" t="s">
        <v>141</v>
      </c>
      <c r="N11" s="5" t="s">
        <v>141</v>
      </c>
      <c r="O11" s="76" t="str">
        <f t="shared" si="8"/>
        <v>-</v>
      </c>
      <c r="P11" s="76" t="str">
        <f t="shared" si="0"/>
        <v>-</v>
      </c>
      <c r="Q11" s="76" t="str">
        <f t="shared" si="0"/>
        <v>-</v>
      </c>
      <c r="R11" s="76" t="str">
        <f t="shared" si="0"/>
        <v>-</v>
      </c>
      <c r="S11" s="76" t="str">
        <f t="shared" si="0"/>
        <v>-</v>
      </c>
      <c r="T11" s="76" t="str">
        <f t="shared" si="0"/>
        <v>-</v>
      </c>
      <c r="U11" s="76" t="str">
        <f t="shared" si="0"/>
        <v>-</v>
      </c>
      <c r="V11" s="77">
        <v>0.53</v>
      </c>
      <c r="W11" s="78" t="str">
        <f t="shared" si="35"/>
        <v>-</v>
      </c>
      <c r="X11" s="78" t="str">
        <f t="shared" si="1"/>
        <v>-</v>
      </c>
      <c r="Y11" s="78" t="str">
        <f t="shared" si="1"/>
        <v>-</v>
      </c>
      <c r="Z11" s="78" t="str">
        <f t="shared" si="1"/>
        <v>-</v>
      </c>
      <c r="AA11" s="78" t="str">
        <f t="shared" si="1"/>
        <v>-</v>
      </c>
      <c r="AB11" s="78" t="str">
        <f t="shared" si="1"/>
        <v>-</v>
      </c>
      <c r="AC11" s="78" t="str">
        <f t="shared" si="1"/>
        <v>-</v>
      </c>
      <c r="AD11" s="79">
        <v>10.8</v>
      </c>
      <c r="AE11" s="79">
        <v>7.35</v>
      </c>
      <c r="AF11" s="79">
        <v>4.3600000000000003</v>
      </c>
      <c r="AG11" s="79">
        <v>5.16</v>
      </c>
      <c r="AH11" s="80" t="str">
        <f t="shared" si="36"/>
        <v>-</v>
      </c>
      <c r="AI11" s="80" t="str">
        <f t="shared" si="2"/>
        <v>-</v>
      </c>
      <c r="AJ11" s="80" t="str">
        <f t="shared" si="2"/>
        <v>-</v>
      </c>
      <c r="AK11" s="80" t="str">
        <f t="shared" si="2"/>
        <v>-</v>
      </c>
      <c r="AL11" s="80" t="str">
        <f t="shared" si="2"/>
        <v>-</v>
      </c>
      <c r="AM11" s="80" t="str">
        <f t="shared" si="2"/>
        <v>-</v>
      </c>
      <c r="AN11" s="80" t="str">
        <f t="shared" si="2"/>
        <v>-</v>
      </c>
      <c r="AO11" s="80">
        <f t="shared" si="9"/>
        <v>194.44444444444443</v>
      </c>
      <c r="AP11" s="80">
        <f t="shared" si="10"/>
        <v>194.44444444444443</v>
      </c>
      <c r="AQ11" s="80">
        <f t="shared" si="11"/>
        <v>194.44444444444443</v>
      </c>
      <c r="AR11" s="80">
        <f t="shared" si="3"/>
        <v>285.71428571428572</v>
      </c>
      <c r="AS11" s="80">
        <f t="shared" si="3"/>
        <v>481.65137614678895</v>
      </c>
      <c r="AT11" s="80">
        <f t="shared" si="3"/>
        <v>406.97674418604652</v>
      </c>
      <c r="AU11" s="80">
        <f t="shared" si="12"/>
        <v>406.97674418604652</v>
      </c>
      <c r="AV11" s="80" t="str">
        <f t="shared" si="13"/>
        <v>-</v>
      </c>
      <c r="AW11" s="80" t="str">
        <f t="shared" si="13"/>
        <v>-</v>
      </c>
      <c r="AX11" s="80" t="str">
        <f t="shared" si="13"/>
        <v>-</v>
      </c>
      <c r="AY11" s="80" t="str">
        <f t="shared" si="4"/>
        <v>-</v>
      </c>
      <c r="AZ11" s="80" t="str">
        <f t="shared" si="4"/>
        <v>-</v>
      </c>
      <c r="BA11" s="80" t="str">
        <f t="shared" si="4"/>
        <v>-</v>
      </c>
      <c r="BB11" s="80" t="str">
        <f t="shared" si="4"/>
        <v>-</v>
      </c>
      <c r="BC11" s="81" t="str">
        <f t="shared" si="14"/>
        <v>-</v>
      </c>
      <c r="BD11" s="81" t="str">
        <f t="shared" si="15"/>
        <v>-</v>
      </c>
      <c r="BE11" s="81" t="str">
        <f t="shared" si="16"/>
        <v>-</v>
      </c>
      <c r="BF11" s="81" t="str">
        <f t="shared" si="17"/>
        <v>-</v>
      </c>
      <c r="BG11" s="81" t="str">
        <f t="shared" si="18"/>
        <v>-</v>
      </c>
      <c r="BH11" s="81" t="str">
        <f t="shared" si="19"/>
        <v>-</v>
      </c>
      <c r="BI11" s="81" t="str">
        <f t="shared" si="20"/>
        <v>-</v>
      </c>
      <c r="BJ11" s="81">
        <f t="shared" si="21"/>
        <v>194.44444444444443</v>
      </c>
      <c r="BK11" s="81">
        <f t="shared" si="22"/>
        <v>194.44444444444443</v>
      </c>
      <c r="BL11" s="81">
        <f t="shared" si="23"/>
        <v>194.44444444444443</v>
      </c>
      <c r="BM11" s="81">
        <f t="shared" si="24"/>
        <v>285.71428571428572</v>
      </c>
      <c r="BN11" s="81">
        <f t="shared" si="25"/>
        <v>481.65137614678895</v>
      </c>
      <c r="BO11" s="81">
        <f t="shared" si="26"/>
        <v>406.97674418604652</v>
      </c>
      <c r="BP11" s="81">
        <f t="shared" si="27"/>
        <v>406.97674418604652</v>
      </c>
      <c r="BQ11" s="81" t="str">
        <f t="shared" si="28"/>
        <v>-</v>
      </c>
      <c r="BR11" s="81" t="str">
        <f t="shared" si="29"/>
        <v>-</v>
      </c>
      <c r="BS11" s="81" t="str">
        <f t="shared" si="30"/>
        <v>-</v>
      </c>
      <c r="BT11" s="81" t="str">
        <f t="shared" si="31"/>
        <v>-</v>
      </c>
      <c r="BU11" s="81" t="str">
        <f t="shared" si="32"/>
        <v>-</v>
      </c>
      <c r="BV11" s="81" t="str">
        <f t="shared" si="33"/>
        <v>-</v>
      </c>
      <c r="BW11" s="81" t="str">
        <f t="shared" si="34"/>
        <v>-</v>
      </c>
    </row>
    <row r="12" spans="2:75" ht="14" x14ac:dyDescent="0.3">
      <c r="B12" s="1" t="s">
        <v>137</v>
      </c>
      <c r="C12" s="1" t="s">
        <v>137</v>
      </c>
      <c r="D12" s="82" t="s">
        <v>138</v>
      </c>
      <c r="E12" s="1" t="s">
        <v>144</v>
      </c>
      <c r="F12" s="1" t="s">
        <v>145</v>
      </c>
      <c r="G12" s="1" t="s">
        <v>88</v>
      </c>
      <c r="H12" s="5" t="s">
        <v>141</v>
      </c>
      <c r="I12" s="5" t="s">
        <v>141</v>
      </c>
      <c r="J12" s="5" t="s">
        <v>141</v>
      </c>
      <c r="K12" s="5" t="s">
        <v>141</v>
      </c>
      <c r="L12" s="5" t="s">
        <v>141</v>
      </c>
      <c r="M12" s="5" t="s">
        <v>141</v>
      </c>
      <c r="N12" s="5" t="s">
        <v>141</v>
      </c>
      <c r="O12" s="76" t="str">
        <f t="shared" si="8"/>
        <v>-</v>
      </c>
      <c r="P12" s="76" t="str">
        <f t="shared" si="0"/>
        <v>-</v>
      </c>
      <c r="Q12" s="76" t="str">
        <f t="shared" si="0"/>
        <v>-</v>
      </c>
      <c r="R12" s="76" t="str">
        <f t="shared" si="0"/>
        <v>-</v>
      </c>
      <c r="S12" s="76" t="str">
        <f t="shared" si="0"/>
        <v>-</v>
      </c>
      <c r="T12" s="76" t="str">
        <f t="shared" si="0"/>
        <v>-</v>
      </c>
      <c r="U12" s="76" t="str">
        <f t="shared" si="0"/>
        <v>-</v>
      </c>
      <c r="V12" s="77">
        <v>0.53</v>
      </c>
      <c r="W12" s="78" t="str">
        <f>IFERROR(H12*$V12, "-")</f>
        <v>-</v>
      </c>
      <c r="X12" s="78" t="str">
        <f t="shared" si="1"/>
        <v>-</v>
      </c>
      <c r="Y12" s="78" t="str">
        <f t="shared" si="1"/>
        <v>-</v>
      </c>
      <c r="Z12" s="78" t="str">
        <f t="shared" si="1"/>
        <v>-</v>
      </c>
      <c r="AA12" s="78" t="str">
        <f t="shared" si="1"/>
        <v>-</v>
      </c>
      <c r="AB12" s="78" t="str">
        <f t="shared" si="1"/>
        <v>-</v>
      </c>
      <c r="AC12" s="78" t="str">
        <f t="shared" si="1"/>
        <v>-</v>
      </c>
      <c r="AD12" s="79">
        <v>10.8</v>
      </c>
      <c r="AE12" s="79">
        <v>7.35</v>
      </c>
      <c r="AF12" s="79">
        <v>4.3600000000000003</v>
      </c>
      <c r="AG12" s="79">
        <v>5.16</v>
      </c>
      <c r="AH12" s="80" t="str">
        <f t="shared" si="36"/>
        <v>-</v>
      </c>
      <c r="AI12" s="80" t="str">
        <f t="shared" si="2"/>
        <v>-</v>
      </c>
      <c r="AJ12" s="80" t="str">
        <f t="shared" si="2"/>
        <v>-</v>
      </c>
      <c r="AK12" s="80" t="str">
        <f t="shared" si="2"/>
        <v>-</v>
      </c>
      <c r="AL12" s="80" t="str">
        <f t="shared" si="2"/>
        <v>-</v>
      </c>
      <c r="AM12" s="80" t="str">
        <f t="shared" si="2"/>
        <v>-</v>
      </c>
      <c r="AN12" s="80" t="str">
        <f t="shared" si="2"/>
        <v>-</v>
      </c>
      <c r="AO12" s="80">
        <f t="shared" si="9"/>
        <v>194.44444444444443</v>
      </c>
      <c r="AP12" s="80">
        <f t="shared" si="10"/>
        <v>194.44444444444443</v>
      </c>
      <c r="AQ12" s="80">
        <f t="shared" si="11"/>
        <v>194.44444444444443</v>
      </c>
      <c r="AR12" s="80">
        <f t="shared" si="3"/>
        <v>285.71428571428572</v>
      </c>
      <c r="AS12" s="80">
        <f t="shared" si="3"/>
        <v>481.65137614678895</v>
      </c>
      <c r="AT12" s="80">
        <f t="shared" si="3"/>
        <v>406.97674418604652</v>
      </c>
      <c r="AU12" s="80">
        <f t="shared" si="12"/>
        <v>406.97674418604652</v>
      </c>
      <c r="AV12" s="80" t="str">
        <f t="shared" si="13"/>
        <v>-</v>
      </c>
      <c r="AW12" s="80" t="str">
        <f t="shared" si="13"/>
        <v>-</v>
      </c>
      <c r="AX12" s="80" t="str">
        <f t="shared" si="13"/>
        <v>-</v>
      </c>
      <c r="AY12" s="80" t="str">
        <f t="shared" si="4"/>
        <v>-</v>
      </c>
      <c r="AZ12" s="80" t="str">
        <f t="shared" si="4"/>
        <v>-</v>
      </c>
      <c r="BA12" s="80" t="str">
        <f t="shared" si="4"/>
        <v>-</v>
      </c>
      <c r="BB12" s="80" t="str">
        <f>IFERROR(1/((1/AN12)+(1/AU12)), "-")</f>
        <v>-</v>
      </c>
      <c r="BC12" s="81" t="str">
        <f t="shared" si="14"/>
        <v>-</v>
      </c>
      <c r="BD12" s="81" t="str">
        <f t="shared" si="15"/>
        <v>-</v>
      </c>
      <c r="BE12" s="81" t="str">
        <f t="shared" si="16"/>
        <v>-</v>
      </c>
      <c r="BF12" s="81" t="str">
        <f t="shared" si="17"/>
        <v>-</v>
      </c>
      <c r="BG12" s="81" t="str">
        <f t="shared" si="18"/>
        <v>-</v>
      </c>
      <c r="BH12" s="81" t="str">
        <f t="shared" si="19"/>
        <v>-</v>
      </c>
      <c r="BI12" s="81" t="str">
        <f t="shared" si="20"/>
        <v>-</v>
      </c>
      <c r="BJ12" s="81">
        <f t="shared" si="21"/>
        <v>194.44444444444443</v>
      </c>
      <c r="BK12" s="81">
        <f t="shared" si="22"/>
        <v>194.44444444444443</v>
      </c>
      <c r="BL12" s="81">
        <f t="shared" si="23"/>
        <v>194.44444444444443</v>
      </c>
      <c r="BM12" s="81">
        <f t="shared" si="24"/>
        <v>285.71428571428572</v>
      </c>
      <c r="BN12" s="81">
        <f t="shared" si="25"/>
        <v>481.65137614678895</v>
      </c>
      <c r="BO12" s="81">
        <f t="shared" si="26"/>
        <v>406.97674418604652</v>
      </c>
      <c r="BP12" s="81">
        <f t="shared" si="27"/>
        <v>406.97674418604652</v>
      </c>
      <c r="BQ12" s="81" t="str">
        <f t="shared" si="28"/>
        <v>-</v>
      </c>
      <c r="BR12" s="81" t="str">
        <f t="shared" si="29"/>
        <v>-</v>
      </c>
      <c r="BS12" s="81" t="str">
        <f t="shared" si="30"/>
        <v>-</v>
      </c>
      <c r="BT12" s="81" t="str">
        <f t="shared" si="31"/>
        <v>-</v>
      </c>
      <c r="BU12" s="81" t="str">
        <f t="shared" si="32"/>
        <v>-</v>
      </c>
      <c r="BV12" s="81" t="str">
        <f t="shared" si="33"/>
        <v>-</v>
      </c>
      <c r="BW12" s="81" t="str">
        <f t="shared" si="34"/>
        <v>-</v>
      </c>
    </row>
    <row r="13" spans="2:75" ht="14" x14ac:dyDescent="0.3">
      <c r="B13" s="1" t="s">
        <v>137</v>
      </c>
      <c r="C13" s="1" t="s">
        <v>137</v>
      </c>
      <c r="D13" s="82" t="s">
        <v>138</v>
      </c>
      <c r="E13" s="1" t="s">
        <v>139</v>
      </c>
      <c r="F13" s="1" t="s">
        <v>146</v>
      </c>
      <c r="G13" s="1" t="s">
        <v>88</v>
      </c>
      <c r="H13" s="5" t="s">
        <v>141</v>
      </c>
      <c r="I13" s="5" t="s">
        <v>141</v>
      </c>
      <c r="J13" s="5" t="s">
        <v>141</v>
      </c>
      <c r="K13" s="5" t="s">
        <v>141</v>
      </c>
      <c r="L13" s="7">
        <v>0.37394366197183104</v>
      </c>
      <c r="M13" s="7">
        <v>0.34196927374301689</v>
      </c>
      <c r="N13" s="7">
        <v>0.36543985637342918</v>
      </c>
      <c r="O13" s="76" t="str">
        <f t="shared" si="8"/>
        <v>-</v>
      </c>
      <c r="P13" s="76" t="str">
        <f t="shared" si="0"/>
        <v>-</v>
      </c>
      <c r="Q13" s="76" t="str">
        <f t="shared" si="0"/>
        <v>-</v>
      </c>
      <c r="R13" s="76" t="str">
        <f t="shared" si="0"/>
        <v>-</v>
      </c>
      <c r="S13" s="76">
        <f t="shared" si="0"/>
        <v>15242.937853107342</v>
      </c>
      <c r="T13" s="76">
        <f t="shared" si="0"/>
        <v>16668.164182152334</v>
      </c>
      <c r="U13" s="76">
        <f t="shared" si="0"/>
        <v>15597.641857037579</v>
      </c>
      <c r="V13" s="77">
        <v>0.53</v>
      </c>
      <c r="W13" s="78" t="str">
        <f t="shared" si="35"/>
        <v>-</v>
      </c>
      <c r="X13" s="78" t="str">
        <f t="shared" si="1"/>
        <v>-</v>
      </c>
      <c r="Y13" s="78" t="str">
        <f t="shared" si="1"/>
        <v>-</v>
      </c>
      <c r="Z13" s="78" t="str">
        <f t="shared" si="1"/>
        <v>-</v>
      </c>
      <c r="AA13" s="78">
        <f t="shared" si="1"/>
        <v>0.19819014084507047</v>
      </c>
      <c r="AB13" s="78">
        <f t="shared" si="1"/>
        <v>0.18124371508379897</v>
      </c>
      <c r="AC13" s="78">
        <f t="shared" si="1"/>
        <v>0.19368312387791747</v>
      </c>
      <c r="AD13" s="79">
        <v>10.8</v>
      </c>
      <c r="AE13" s="79">
        <v>7.35</v>
      </c>
      <c r="AF13" s="79">
        <v>4.3600000000000003</v>
      </c>
      <c r="AG13" s="79">
        <v>5.16</v>
      </c>
      <c r="AH13" s="80" t="str">
        <f t="shared" si="36"/>
        <v>-</v>
      </c>
      <c r="AI13" s="80" t="str">
        <f t="shared" si="2"/>
        <v>-</v>
      </c>
      <c r="AJ13" s="80" t="str">
        <f t="shared" si="2"/>
        <v>-</v>
      </c>
      <c r="AK13" s="80" t="str">
        <f t="shared" si="2"/>
        <v>-</v>
      </c>
      <c r="AL13" s="80">
        <f t="shared" si="2"/>
        <v>10595.885300074617</v>
      </c>
      <c r="AM13" s="80">
        <f t="shared" si="2"/>
        <v>11586.60866683876</v>
      </c>
      <c r="AN13" s="80">
        <f t="shared" si="2"/>
        <v>10842.452134981435</v>
      </c>
      <c r="AO13" s="80">
        <f t="shared" si="9"/>
        <v>194.44444444444443</v>
      </c>
      <c r="AP13" s="80">
        <f t="shared" si="10"/>
        <v>194.44444444444443</v>
      </c>
      <c r="AQ13" s="80">
        <f t="shared" si="11"/>
        <v>194.44444444444443</v>
      </c>
      <c r="AR13" s="80">
        <f t="shared" si="3"/>
        <v>285.71428571428572</v>
      </c>
      <c r="AS13" s="80">
        <f t="shared" si="3"/>
        <v>481.65137614678895</v>
      </c>
      <c r="AT13" s="80">
        <f t="shared" si="3"/>
        <v>406.97674418604652</v>
      </c>
      <c r="AU13" s="80">
        <f t="shared" si="12"/>
        <v>406.97674418604652</v>
      </c>
      <c r="AV13" s="80" t="str">
        <f t="shared" si="13"/>
        <v>-</v>
      </c>
      <c r="AW13" s="80" t="str">
        <f t="shared" si="13"/>
        <v>-</v>
      </c>
      <c r="AX13" s="80" t="str">
        <f t="shared" si="13"/>
        <v>-</v>
      </c>
      <c r="AY13" s="80" t="str">
        <f t="shared" si="4"/>
        <v>-</v>
      </c>
      <c r="AZ13" s="80">
        <f t="shared" si="4"/>
        <v>460.70917076984159</v>
      </c>
      <c r="BA13" s="80">
        <f t="shared" si="4"/>
        <v>393.1668562641226</v>
      </c>
      <c r="BB13" s="80">
        <f t="shared" si="4"/>
        <v>392.25332381623554</v>
      </c>
      <c r="BC13" s="81" t="str">
        <f t="shared" si="14"/>
        <v>-</v>
      </c>
      <c r="BD13" s="81" t="str">
        <f t="shared" si="15"/>
        <v>-</v>
      </c>
      <c r="BE13" s="81" t="str">
        <f t="shared" si="16"/>
        <v>-</v>
      </c>
      <c r="BF13" s="81" t="str">
        <f t="shared" si="17"/>
        <v>-</v>
      </c>
      <c r="BG13" s="81">
        <f t="shared" si="18"/>
        <v>15242.937853107342</v>
      </c>
      <c r="BH13" s="81">
        <f t="shared" si="19"/>
        <v>16668.164182152334</v>
      </c>
      <c r="BI13" s="81">
        <f t="shared" si="20"/>
        <v>15597.641857037579</v>
      </c>
      <c r="BJ13" s="81">
        <f t="shared" si="21"/>
        <v>194.44444444444443</v>
      </c>
      <c r="BK13" s="81">
        <f t="shared" si="22"/>
        <v>194.44444444444443</v>
      </c>
      <c r="BL13" s="81">
        <f t="shared" si="23"/>
        <v>194.44444444444443</v>
      </c>
      <c r="BM13" s="81">
        <f t="shared" si="24"/>
        <v>285.71428571428572</v>
      </c>
      <c r="BN13" s="81">
        <f t="shared" si="25"/>
        <v>481.65137614678895</v>
      </c>
      <c r="BO13" s="81">
        <f t="shared" si="26"/>
        <v>406.97674418604652</v>
      </c>
      <c r="BP13" s="81">
        <f t="shared" si="27"/>
        <v>406.97674418604652</v>
      </c>
      <c r="BQ13" s="81" t="str">
        <f t="shared" si="28"/>
        <v>-</v>
      </c>
      <c r="BR13" s="81" t="str">
        <f t="shared" si="29"/>
        <v>-</v>
      </c>
      <c r="BS13" s="81" t="str">
        <f t="shared" si="30"/>
        <v>-</v>
      </c>
      <c r="BT13" s="81" t="str">
        <f t="shared" si="31"/>
        <v>-</v>
      </c>
      <c r="BU13" s="81">
        <f t="shared" si="32"/>
        <v>466.89817370939221</v>
      </c>
      <c r="BV13" s="81">
        <f t="shared" si="33"/>
        <v>397.27667371384382</v>
      </c>
      <c r="BW13" s="81">
        <f t="shared" si="34"/>
        <v>396.62785212962405</v>
      </c>
    </row>
    <row r="14" spans="2:75" ht="14" x14ac:dyDescent="0.3">
      <c r="B14" s="1" t="s">
        <v>137</v>
      </c>
      <c r="C14" s="1" t="s">
        <v>137</v>
      </c>
      <c r="D14" s="82" t="s">
        <v>138</v>
      </c>
      <c r="E14" s="1" t="s">
        <v>142</v>
      </c>
      <c r="F14" s="1" t="s">
        <v>146</v>
      </c>
      <c r="G14" s="1" t="s">
        <v>88</v>
      </c>
      <c r="H14" s="5" t="s">
        <v>141</v>
      </c>
      <c r="I14" s="5" t="s">
        <v>141</v>
      </c>
      <c r="J14" s="5" t="s">
        <v>141</v>
      </c>
      <c r="K14" s="5" t="s">
        <v>141</v>
      </c>
      <c r="L14" s="5" t="s">
        <v>141</v>
      </c>
      <c r="M14" s="5" t="s">
        <v>141</v>
      </c>
      <c r="N14" s="5" t="s">
        <v>141</v>
      </c>
      <c r="O14" s="76" t="str">
        <f t="shared" si="8"/>
        <v>-</v>
      </c>
      <c r="P14" s="76" t="str">
        <f t="shared" si="0"/>
        <v>-</v>
      </c>
      <c r="Q14" s="76" t="str">
        <f t="shared" si="0"/>
        <v>-</v>
      </c>
      <c r="R14" s="76" t="str">
        <f t="shared" si="0"/>
        <v>-</v>
      </c>
      <c r="S14" s="76" t="str">
        <f t="shared" si="0"/>
        <v>-</v>
      </c>
      <c r="T14" s="76" t="str">
        <f t="shared" si="0"/>
        <v>-</v>
      </c>
      <c r="U14" s="76" t="str">
        <f t="shared" si="0"/>
        <v>-</v>
      </c>
      <c r="V14" s="77">
        <v>0.53</v>
      </c>
      <c r="W14" s="78" t="str">
        <f t="shared" si="35"/>
        <v>-</v>
      </c>
      <c r="X14" s="78" t="str">
        <f t="shared" si="1"/>
        <v>-</v>
      </c>
      <c r="Y14" s="78" t="str">
        <f t="shared" si="1"/>
        <v>-</v>
      </c>
      <c r="Z14" s="78" t="str">
        <f t="shared" si="1"/>
        <v>-</v>
      </c>
      <c r="AA14" s="78" t="str">
        <f t="shared" si="1"/>
        <v>-</v>
      </c>
      <c r="AB14" s="78" t="str">
        <f t="shared" si="1"/>
        <v>-</v>
      </c>
      <c r="AC14" s="78" t="str">
        <f t="shared" si="1"/>
        <v>-</v>
      </c>
      <c r="AD14" s="79">
        <v>10.8</v>
      </c>
      <c r="AE14" s="79">
        <v>7.35</v>
      </c>
      <c r="AF14" s="79">
        <v>4.3600000000000003</v>
      </c>
      <c r="AG14" s="79">
        <v>5.16</v>
      </c>
      <c r="AH14" s="80" t="str">
        <f t="shared" si="36"/>
        <v>-</v>
      </c>
      <c r="AI14" s="80" t="str">
        <f t="shared" si="2"/>
        <v>-</v>
      </c>
      <c r="AJ14" s="80" t="str">
        <f t="shared" si="2"/>
        <v>-</v>
      </c>
      <c r="AK14" s="80" t="str">
        <f t="shared" si="2"/>
        <v>-</v>
      </c>
      <c r="AL14" s="80" t="str">
        <f t="shared" si="2"/>
        <v>-</v>
      </c>
      <c r="AM14" s="80" t="str">
        <f t="shared" si="2"/>
        <v>-</v>
      </c>
      <c r="AN14" s="80" t="str">
        <f t="shared" si="2"/>
        <v>-</v>
      </c>
      <c r="AO14" s="80">
        <f t="shared" si="9"/>
        <v>194.44444444444443</v>
      </c>
      <c r="AP14" s="80">
        <f t="shared" si="10"/>
        <v>194.44444444444443</v>
      </c>
      <c r="AQ14" s="80">
        <f t="shared" si="11"/>
        <v>194.44444444444443</v>
      </c>
      <c r="AR14" s="80">
        <f t="shared" si="3"/>
        <v>285.71428571428572</v>
      </c>
      <c r="AS14" s="80">
        <f t="shared" si="3"/>
        <v>481.65137614678895</v>
      </c>
      <c r="AT14" s="80">
        <f t="shared" si="3"/>
        <v>406.97674418604652</v>
      </c>
      <c r="AU14" s="80">
        <f t="shared" si="12"/>
        <v>406.97674418604652</v>
      </c>
      <c r="AV14" s="80" t="str">
        <f t="shared" si="13"/>
        <v>-</v>
      </c>
      <c r="AW14" s="80" t="str">
        <f t="shared" si="13"/>
        <v>-</v>
      </c>
      <c r="AX14" s="80" t="str">
        <f t="shared" si="13"/>
        <v>-</v>
      </c>
      <c r="AY14" s="80" t="str">
        <f t="shared" si="4"/>
        <v>-</v>
      </c>
      <c r="AZ14" s="80" t="str">
        <f t="shared" si="4"/>
        <v>-</v>
      </c>
      <c r="BA14" s="80" t="str">
        <f t="shared" si="4"/>
        <v>-</v>
      </c>
      <c r="BB14" s="80" t="str">
        <f t="shared" si="4"/>
        <v>-</v>
      </c>
      <c r="BC14" s="81" t="str">
        <f t="shared" si="14"/>
        <v>-</v>
      </c>
      <c r="BD14" s="81" t="str">
        <f t="shared" si="15"/>
        <v>-</v>
      </c>
      <c r="BE14" s="81" t="str">
        <f t="shared" si="16"/>
        <v>-</v>
      </c>
      <c r="BF14" s="81" t="str">
        <f t="shared" si="17"/>
        <v>-</v>
      </c>
      <c r="BG14" s="81" t="str">
        <f t="shared" si="18"/>
        <v>-</v>
      </c>
      <c r="BH14" s="81" t="str">
        <f t="shared" si="19"/>
        <v>-</v>
      </c>
      <c r="BI14" s="81" t="str">
        <f t="shared" si="20"/>
        <v>-</v>
      </c>
      <c r="BJ14" s="81">
        <f t="shared" si="21"/>
        <v>194.44444444444443</v>
      </c>
      <c r="BK14" s="81">
        <f t="shared" si="22"/>
        <v>194.44444444444443</v>
      </c>
      <c r="BL14" s="81">
        <f t="shared" si="23"/>
        <v>194.44444444444443</v>
      </c>
      <c r="BM14" s="81">
        <f t="shared" si="24"/>
        <v>285.71428571428572</v>
      </c>
      <c r="BN14" s="81">
        <f t="shared" si="25"/>
        <v>481.65137614678895</v>
      </c>
      <c r="BO14" s="81">
        <f t="shared" si="26"/>
        <v>406.97674418604652</v>
      </c>
      <c r="BP14" s="81">
        <f t="shared" si="27"/>
        <v>406.97674418604652</v>
      </c>
      <c r="BQ14" s="81" t="str">
        <f t="shared" si="28"/>
        <v>-</v>
      </c>
      <c r="BR14" s="81" t="str">
        <f t="shared" si="29"/>
        <v>-</v>
      </c>
      <c r="BS14" s="81" t="str">
        <f t="shared" si="30"/>
        <v>-</v>
      </c>
      <c r="BT14" s="81" t="str">
        <f t="shared" si="31"/>
        <v>-</v>
      </c>
      <c r="BU14" s="81" t="str">
        <f t="shared" si="32"/>
        <v>-</v>
      </c>
      <c r="BV14" s="81" t="str">
        <f t="shared" si="33"/>
        <v>-</v>
      </c>
      <c r="BW14" s="81" t="str">
        <f t="shared" si="34"/>
        <v>-</v>
      </c>
    </row>
    <row r="15" spans="2:75" ht="14" x14ac:dyDescent="0.3">
      <c r="B15" s="1" t="s">
        <v>137</v>
      </c>
      <c r="C15" s="1" t="s">
        <v>137</v>
      </c>
      <c r="D15" s="82" t="s">
        <v>138</v>
      </c>
      <c r="E15" s="1" t="s">
        <v>143</v>
      </c>
      <c r="F15" s="1" t="s">
        <v>146</v>
      </c>
      <c r="G15" s="1" t="s">
        <v>88</v>
      </c>
      <c r="H15" s="5" t="s">
        <v>141</v>
      </c>
      <c r="I15" s="5" t="s">
        <v>141</v>
      </c>
      <c r="J15" s="5" t="s">
        <v>141</v>
      </c>
      <c r="K15" s="5" t="s">
        <v>141</v>
      </c>
      <c r="L15" s="5" t="s">
        <v>141</v>
      </c>
      <c r="M15" s="5" t="s">
        <v>141</v>
      </c>
      <c r="N15" s="5" t="s">
        <v>141</v>
      </c>
      <c r="O15" s="76" t="str">
        <f t="shared" si="8"/>
        <v>-</v>
      </c>
      <c r="P15" s="76" t="str">
        <f t="shared" si="0"/>
        <v>-</v>
      </c>
      <c r="Q15" s="76" t="str">
        <f t="shared" si="0"/>
        <v>-</v>
      </c>
      <c r="R15" s="76" t="str">
        <f t="shared" si="0"/>
        <v>-</v>
      </c>
      <c r="S15" s="76" t="str">
        <f t="shared" si="0"/>
        <v>-</v>
      </c>
      <c r="T15" s="76" t="str">
        <f t="shared" si="0"/>
        <v>-</v>
      </c>
      <c r="U15" s="76" t="str">
        <f t="shared" si="0"/>
        <v>-</v>
      </c>
      <c r="V15" s="77">
        <v>0.53</v>
      </c>
      <c r="W15" s="78" t="str">
        <f t="shared" si="35"/>
        <v>-</v>
      </c>
      <c r="X15" s="78" t="str">
        <f t="shared" si="1"/>
        <v>-</v>
      </c>
      <c r="Y15" s="78" t="str">
        <f t="shared" si="1"/>
        <v>-</v>
      </c>
      <c r="Z15" s="78" t="str">
        <f t="shared" si="1"/>
        <v>-</v>
      </c>
      <c r="AA15" s="78" t="str">
        <f t="shared" si="1"/>
        <v>-</v>
      </c>
      <c r="AB15" s="78" t="str">
        <f t="shared" si="1"/>
        <v>-</v>
      </c>
      <c r="AC15" s="78" t="str">
        <f t="shared" si="1"/>
        <v>-</v>
      </c>
      <c r="AD15" s="79">
        <v>10.8</v>
      </c>
      <c r="AE15" s="79">
        <v>7.35</v>
      </c>
      <c r="AF15" s="79">
        <v>4.3600000000000003</v>
      </c>
      <c r="AG15" s="79">
        <v>5.16</v>
      </c>
      <c r="AH15" s="80" t="str">
        <f t="shared" si="36"/>
        <v>-</v>
      </c>
      <c r="AI15" s="80" t="str">
        <f t="shared" si="2"/>
        <v>-</v>
      </c>
      <c r="AJ15" s="80" t="str">
        <f t="shared" si="2"/>
        <v>-</v>
      </c>
      <c r="AK15" s="80" t="str">
        <f t="shared" si="2"/>
        <v>-</v>
      </c>
      <c r="AL15" s="80" t="str">
        <f t="shared" si="2"/>
        <v>-</v>
      </c>
      <c r="AM15" s="80" t="str">
        <f t="shared" si="2"/>
        <v>-</v>
      </c>
      <c r="AN15" s="80" t="str">
        <f t="shared" si="2"/>
        <v>-</v>
      </c>
      <c r="AO15" s="80">
        <f t="shared" si="9"/>
        <v>194.44444444444443</v>
      </c>
      <c r="AP15" s="80">
        <f t="shared" si="10"/>
        <v>194.44444444444443</v>
      </c>
      <c r="AQ15" s="80">
        <f t="shared" si="11"/>
        <v>194.44444444444443</v>
      </c>
      <c r="AR15" s="80">
        <f t="shared" si="3"/>
        <v>285.71428571428572</v>
      </c>
      <c r="AS15" s="80">
        <f t="shared" si="3"/>
        <v>481.65137614678895</v>
      </c>
      <c r="AT15" s="80">
        <f t="shared" si="3"/>
        <v>406.97674418604652</v>
      </c>
      <c r="AU15" s="80">
        <f t="shared" si="12"/>
        <v>406.97674418604652</v>
      </c>
      <c r="AV15" s="80" t="str">
        <f t="shared" si="13"/>
        <v>-</v>
      </c>
      <c r="AW15" s="80" t="str">
        <f t="shared" si="13"/>
        <v>-</v>
      </c>
      <c r="AX15" s="80" t="str">
        <f t="shared" si="13"/>
        <v>-</v>
      </c>
      <c r="AY15" s="80" t="str">
        <f t="shared" si="4"/>
        <v>-</v>
      </c>
      <c r="AZ15" s="80" t="str">
        <f t="shared" si="4"/>
        <v>-</v>
      </c>
      <c r="BA15" s="80" t="str">
        <f t="shared" si="4"/>
        <v>-</v>
      </c>
      <c r="BB15" s="80" t="str">
        <f t="shared" si="4"/>
        <v>-</v>
      </c>
      <c r="BC15" s="81" t="str">
        <f t="shared" si="14"/>
        <v>-</v>
      </c>
      <c r="BD15" s="81" t="str">
        <f t="shared" si="15"/>
        <v>-</v>
      </c>
      <c r="BE15" s="81" t="str">
        <f t="shared" si="16"/>
        <v>-</v>
      </c>
      <c r="BF15" s="81" t="str">
        <f t="shared" si="17"/>
        <v>-</v>
      </c>
      <c r="BG15" s="81" t="str">
        <f t="shared" si="18"/>
        <v>-</v>
      </c>
      <c r="BH15" s="81" t="str">
        <f t="shared" si="19"/>
        <v>-</v>
      </c>
      <c r="BI15" s="81" t="str">
        <f t="shared" si="20"/>
        <v>-</v>
      </c>
      <c r="BJ15" s="81">
        <f t="shared" si="21"/>
        <v>194.44444444444443</v>
      </c>
      <c r="BK15" s="81">
        <f t="shared" si="22"/>
        <v>194.44444444444443</v>
      </c>
      <c r="BL15" s="81">
        <f t="shared" si="23"/>
        <v>194.44444444444443</v>
      </c>
      <c r="BM15" s="81">
        <f t="shared" si="24"/>
        <v>285.71428571428572</v>
      </c>
      <c r="BN15" s="81">
        <f t="shared" si="25"/>
        <v>481.65137614678895</v>
      </c>
      <c r="BO15" s="81">
        <f t="shared" si="26"/>
        <v>406.97674418604652</v>
      </c>
      <c r="BP15" s="81">
        <f t="shared" si="27"/>
        <v>406.97674418604652</v>
      </c>
      <c r="BQ15" s="81" t="str">
        <f t="shared" si="28"/>
        <v>-</v>
      </c>
      <c r="BR15" s="81" t="str">
        <f t="shared" si="29"/>
        <v>-</v>
      </c>
      <c r="BS15" s="81" t="str">
        <f t="shared" si="30"/>
        <v>-</v>
      </c>
      <c r="BT15" s="81" t="str">
        <f t="shared" si="31"/>
        <v>-</v>
      </c>
      <c r="BU15" s="81" t="str">
        <f t="shared" si="32"/>
        <v>-</v>
      </c>
      <c r="BV15" s="81" t="str">
        <f t="shared" si="33"/>
        <v>-</v>
      </c>
      <c r="BW15" s="81" t="str">
        <f t="shared" si="34"/>
        <v>-</v>
      </c>
    </row>
    <row r="16" spans="2:75" ht="14" x14ac:dyDescent="0.3">
      <c r="B16" s="1" t="s">
        <v>137</v>
      </c>
      <c r="C16" s="1" t="s">
        <v>137</v>
      </c>
      <c r="D16" s="82" t="s">
        <v>138</v>
      </c>
      <c r="E16" s="1" t="s">
        <v>144</v>
      </c>
      <c r="F16" s="1" t="s">
        <v>146</v>
      </c>
      <c r="G16" s="1" t="s">
        <v>88</v>
      </c>
      <c r="H16" s="5" t="s">
        <v>141</v>
      </c>
      <c r="I16" s="5" t="s">
        <v>141</v>
      </c>
      <c r="J16" s="5" t="s">
        <v>141</v>
      </c>
      <c r="K16" s="5" t="s">
        <v>141</v>
      </c>
      <c r="L16" s="5" t="s">
        <v>141</v>
      </c>
      <c r="M16" s="5" t="s">
        <v>141</v>
      </c>
      <c r="N16" s="5" t="s">
        <v>141</v>
      </c>
      <c r="O16" s="76" t="str">
        <f t="shared" si="8"/>
        <v>-</v>
      </c>
      <c r="P16" s="76" t="str">
        <f t="shared" si="0"/>
        <v>-</v>
      </c>
      <c r="Q16" s="76" t="str">
        <f t="shared" si="0"/>
        <v>-</v>
      </c>
      <c r="R16" s="76" t="str">
        <f t="shared" si="0"/>
        <v>-</v>
      </c>
      <c r="S16" s="76" t="str">
        <f t="shared" si="0"/>
        <v>-</v>
      </c>
      <c r="T16" s="76" t="str">
        <f t="shared" si="0"/>
        <v>-</v>
      </c>
      <c r="U16" s="76" t="str">
        <f t="shared" si="0"/>
        <v>-</v>
      </c>
      <c r="V16" s="77">
        <v>0.53</v>
      </c>
      <c r="W16" s="78" t="str">
        <f t="shared" si="35"/>
        <v>-</v>
      </c>
      <c r="X16" s="78" t="str">
        <f t="shared" si="1"/>
        <v>-</v>
      </c>
      <c r="Y16" s="78" t="str">
        <f t="shared" si="1"/>
        <v>-</v>
      </c>
      <c r="Z16" s="78" t="str">
        <f t="shared" si="1"/>
        <v>-</v>
      </c>
      <c r="AA16" s="78" t="str">
        <f t="shared" si="1"/>
        <v>-</v>
      </c>
      <c r="AB16" s="78" t="str">
        <f t="shared" si="1"/>
        <v>-</v>
      </c>
      <c r="AC16" s="78" t="str">
        <f t="shared" si="1"/>
        <v>-</v>
      </c>
      <c r="AD16" s="79">
        <v>10.8</v>
      </c>
      <c r="AE16" s="79">
        <v>7.35</v>
      </c>
      <c r="AF16" s="79">
        <v>4.3600000000000003</v>
      </c>
      <c r="AG16" s="79">
        <v>5.16</v>
      </c>
      <c r="AH16" s="80" t="str">
        <f t="shared" si="36"/>
        <v>-</v>
      </c>
      <c r="AI16" s="80" t="str">
        <f t="shared" si="2"/>
        <v>-</v>
      </c>
      <c r="AJ16" s="80" t="str">
        <f t="shared" si="2"/>
        <v>-</v>
      </c>
      <c r="AK16" s="80" t="str">
        <f t="shared" si="2"/>
        <v>-</v>
      </c>
      <c r="AL16" s="80" t="str">
        <f t="shared" si="2"/>
        <v>-</v>
      </c>
      <c r="AM16" s="80" t="str">
        <f t="shared" si="2"/>
        <v>-</v>
      </c>
      <c r="AN16" s="80" t="str">
        <f t="shared" si="2"/>
        <v>-</v>
      </c>
      <c r="AO16" s="80">
        <f t="shared" si="9"/>
        <v>194.44444444444443</v>
      </c>
      <c r="AP16" s="80">
        <f t="shared" si="10"/>
        <v>194.44444444444443</v>
      </c>
      <c r="AQ16" s="80">
        <f t="shared" si="11"/>
        <v>194.44444444444443</v>
      </c>
      <c r="AR16" s="80">
        <f t="shared" si="3"/>
        <v>285.71428571428572</v>
      </c>
      <c r="AS16" s="80">
        <f t="shared" si="3"/>
        <v>481.65137614678895</v>
      </c>
      <c r="AT16" s="80">
        <f t="shared" si="3"/>
        <v>406.97674418604652</v>
      </c>
      <c r="AU16" s="80">
        <f t="shared" si="12"/>
        <v>406.97674418604652</v>
      </c>
      <c r="AV16" s="80" t="str">
        <f t="shared" si="13"/>
        <v>-</v>
      </c>
      <c r="AW16" s="80" t="str">
        <f t="shared" si="13"/>
        <v>-</v>
      </c>
      <c r="AX16" s="80" t="str">
        <f t="shared" si="13"/>
        <v>-</v>
      </c>
      <c r="AY16" s="80" t="str">
        <f t="shared" si="4"/>
        <v>-</v>
      </c>
      <c r="AZ16" s="80" t="str">
        <f t="shared" si="4"/>
        <v>-</v>
      </c>
      <c r="BA16" s="80" t="str">
        <f t="shared" si="4"/>
        <v>-</v>
      </c>
      <c r="BB16" s="80" t="str">
        <f t="shared" si="4"/>
        <v>-</v>
      </c>
      <c r="BC16" s="81" t="str">
        <f t="shared" si="14"/>
        <v>-</v>
      </c>
      <c r="BD16" s="81" t="str">
        <f t="shared" si="15"/>
        <v>-</v>
      </c>
      <c r="BE16" s="81" t="str">
        <f t="shared" si="16"/>
        <v>-</v>
      </c>
      <c r="BF16" s="81" t="str">
        <f t="shared" si="17"/>
        <v>-</v>
      </c>
      <c r="BG16" s="81" t="str">
        <f t="shared" si="18"/>
        <v>-</v>
      </c>
      <c r="BH16" s="81" t="str">
        <f t="shared" si="19"/>
        <v>-</v>
      </c>
      <c r="BI16" s="81" t="str">
        <f t="shared" si="20"/>
        <v>-</v>
      </c>
      <c r="BJ16" s="81">
        <f t="shared" si="21"/>
        <v>194.44444444444443</v>
      </c>
      <c r="BK16" s="81">
        <f t="shared" si="22"/>
        <v>194.44444444444443</v>
      </c>
      <c r="BL16" s="81">
        <f t="shared" si="23"/>
        <v>194.44444444444443</v>
      </c>
      <c r="BM16" s="81">
        <f t="shared" si="24"/>
        <v>285.71428571428572</v>
      </c>
      <c r="BN16" s="81">
        <f t="shared" si="25"/>
        <v>481.65137614678895</v>
      </c>
      <c r="BO16" s="81">
        <f t="shared" si="26"/>
        <v>406.97674418604652</v>
      </c>
      <c r="BP16" s="81">
        <f t="shared" si="27"/>
        <v>406.97674418604652</v>
      </c>
      <c r="BQ16" s="81" t="str">
        <f t="shared" si="28"/>
        <v>-</v>
      </c>
      <c r="BR16" s="81" t="str">
        <f t="shared" si="29"/>
        <v>-</v>
      </c>
      <c r="BS16" s="81" t="str">
        <f t="shared" si="30"/>
        <v>-</v>
      </c>
      <c r="BT16" s="81" t="str">
        <f t="shared" si="31"/>
        <v>-</v>
      </c>
      <c r="BU16" s="81" t="str">
        <f t="shared" si="32"/>
        <v>-</v>
      </c>
      <c r="BV16" s="81" t="str">
        <f t="shared" si="33"/>
        <v>-</v>
      </c>
      <c r="BW16" s="81" t="str">
        <f t="shared" si="34"/>
        <v>-</v>
      </c>
    </row>
    <row r="17" spans="2:75" ht="14" x14ac:dyDescent="0.3">
      <c r="B17" s="1" t="s">
        <v>137</v>
      </c>
      <c r="C17" s="1" t="s">
        <v>137</v>
      </c>
      <c r="D17" s="82" t="s">
        <v>147</v>
      </c>
      <c r="E17" s="1" t="s">
        <v>139</v>
      </c>
      <c r="F17" s="1" t="s">
        <v>140</v>
      </c>
      <c r="G17" s="1" t="s">
        <v>88</v>
      </c>
      <c r="H17" s="9" t="s">
        <v>141</v>
      </c>
      <c r="I17" s="9" t="s">
        <v>141</v>
      </c>
      <c r="J17" s="9" t="s">
        <v>141</v>
      </c>
      <c r="K17" s="9" t="s">
        <v>141</v>
      </c>
      <c r="L17" s="7">
        <v>5.9830985915492967</v>
      </c>
      <c r="M17" s="7">
        <v>5.4715083798882702</v>
      </c>
      <c r="N17" s="7">
        <v>5.8470377019748669</v>
      </c>
      <c r="O17" s="76" t="str">
        <f t="shared" si="8"/>
        <v>-</v>
      </c>
      <c r="P17" s="76" t="str">
        <f t="shared" si="0"/>
        <v>-</v>
      </c>
      <c r="Q17" s="76" t="str">
        <f t="shared" si="0"/>
        <v>-</v>
      </c>
      <c r="R17" s="76" t="str">
        <f t="shared" si="0"/>
        <v>-</v>
      </c>
      <c r="S17" s="76">
        <f t="shared" si="0"/>
        <v>952.68361581920885</v>
      </c>
      <c r="T17" s="76">
        <f t="shared" si="0"/>
        <v>1041.7602613845208</v>
      </c>
      <c r="U17" s="76">
        <f t="shared" si="0"/>
        <v>974.85261606484869</v>
      </c>
      <c r="V17" s="77">
        <v>0.53</v>
      </c>
      <c r="W17" s="78" t="str">
        <f t="shared" si="35"/>
        <v>-</v>
      </c>
      <c r="X17" s="78" t="str">
        <f t="shared" si="1"/>
        <v>-</v>
      </c>
      <c r="Y17" s="78" t="str">
        <f t="shared" si="1"/>
        <v>-</v>
      </c>
      <c r="Z17" s="78" t="str">
        <f t="shared" si="1"/>
        <v>-</v>
      </c>
      <c r="AA17" s="78">
        <f t="shared" si="1"/>
        <v>3.1710422535211276</v>
      </c>
      <c r="AB17" s="78">
        <f t="shared" si="1"/>
        <v>2.8998994413407835</v>
      </c>
      <c r="AC17" s="78">
        <f t="shared" si="1"/>
        <v>3.0989299820466796</v>
      </c>
      <c r="AD17" s="79">
        <v>10.8</v>
      </c>
      <c r="AE17" s="79">
        <v>7.35</v>
      </c>
      <c r="AF17" s="79">
        <v>4.3600000000000003</v>
      </c>
      <c r="AG17" s="79">
        <v>5.16</v>
      </c>
      <c r="AH17" s="80" t="str">
        <f t="shared" si="36"/>
        <v>-</v>
      </c>
      <c r="AI17" s="80" t="str">
        <f t="shared" si="2"/>
        <v>-</v>
      </c>
      <c r="AJ17" s="80" t="str">
        <f t="shared" si="2"/>
        <v>-</v>
      </c>
      <c r="AK17" s="80" t="str">
        <f t="shared" si="2"/>
        <v>-</v>
      </c>
      <c r="AL17" s="80">
        <f t="shared" si="2"/>
        <v>662.24283125466354</v>
      </c>
      <c r="AM17" s="80">
        <f t="shared" si="2"/>
        <v>724.16304167742248</v>
      </c>
      <c r="AN17" s="80">
        <f t="shared" si="2"/>
        <v>677.65325843633968</v>
      </c>
      <c r="AO17" s="80">
        <f t="shared" si="9"/>
        <v>194.44444444444443</v>
      </c>
      <c r="AP17" s="80">
        <f t="shared" si="10"/>
        <v>194.44444444444443</v>
      </c>
      <c r="AQ17" s="80">
        <f t="shared" si="11"/>
        <v>194.44444444444443</v>
      </c>
      <c r="AR17" s="80">
        <f t="shared" si="3"/>
        <v>285.71428571428572</v>
      </c>
      <c r="AS17" s="80">
        <f t="shared" si="3"/>
        <v>481.65137614678895</v>
      </c>
      <c r="AT17" s="80">
        <f t="shared" si="3"/>
        <v>406.97674418604652</v>
      </c>
      <c r="AU17" s="80">
        <f t="shared" si="12"/>
        <v>406.97674418604652</v>
      </c>
      <c r="AV17" s="80" t="str">
        <f t="shared" si="13"/>
        <v>-</v>
      </c>
      <c r="AW17" s="80" t="str">
        <f t="shared" si="13"/>
        <v>-</v>
      </c>
      <c r="AX17" s="80" t="str">
        <f t="shared" si="13"/>
        <v>-</v>
      </c>
      <c r="AY17" s="80" t="str">
        <f t="shared" si="4"/>
        <v>-</v>
      </c>
      <c r="AZ17" s="80">
        <f t="shared" si="4"/>
        <v>278.84586612406116</v>
      </c>
      <c r="BA17" s="80">
        <f t="shared" si="4"/>
        <v>260.54915638633076</v>
      </c>
      <c r="BB17" s="80">
        <f t="shared" si="4"/>
        <v>254.27022684112774</v>
      </c>
      <c r="BC17" s="81" t="str">
        <f t="shared" si="14"/>
        <v>-</v>
      </c>
      <c r="BD17" s="81" t="str">
        <f t="shared" si="15"/>
        <v>-</v>
      </c>
      <c r="BE17" s="81" t="str">
        <f t="shared" si="16"/>
        <v>-</v>
      </c>
      <c r="BF17" s="81" t="str">
        <f t="shared" si="17"/>
        <v>-</v>
      </c>
      <c r="BG17" s="81">
        <f t="shared" si="18"/>
        <v>952.68361581920885</v>
      </c>
      <c r="BH17" s="81">
        <f t="shared" si="19"/>
        <v>1041.7602613845208</v>
      </c>
      <c r="BI17" s="81">
        <f t="shared" si="20"/>
        <v>974.85261606484869</v>
      </c>
      <c r="BJ17" s="81">
        <f t="shared" si="21"/>
        <v>194.44444444444443</v>
      </c>
      <c r="BK17" s="81">
        <f t="shared" si="22"/>
        <v>194.44444444444443</v>
      </c>
      <c r="BL17" s="81">
        <f t="shared" si="23"/>
        <v>194.44444444444443</v>
      </c>
      <c r="BM17" s="81">
        <f t="shared" si="24"/>
        <v>285.71428571428572</v>
      </c>
      <c r="BN17" s="81">
        <f t="shared" si="25"/>
        <v>481.65137614678895</v>
      </c>
      <c r="BO17" s="81">
        <f t="shared" si="26"/>
        <v>406.97674418604652</v>
      </c>
      <c r="BP17" s="81">
        <f t="shared" si="27"/>
        <v>406.97674418604652</v>
      </c>
      <c r="BQ17" s="81" t="str">
        <f t="shared" si="28"/>
        <v>-</v>
      </c>
      <c r="BR17" s="81" t="str">
        <f t="shared" si="29"/>
        <v>-</v>
      </c>
      <c r="BS17" s="81" t="str">
        <f t="shared" si="30"/>
        <v>-</v>
      </c>
      <c r="BT17" s="81" t="str">
        <f t="shared" si="31"/>
        <v>-</v>
      </c>
      <c r="BU17" s="81">
        <f t="shared" si="32"/>
        <v>319.91227792809678</v>
      </c>
      <c r="BV17" s="81">
        <f t="shared" si="33"/>
        <v>292.64952698140053</v>
      </c>
      <c r="BW17" s="81">
        <f t="shared" si="34"/>
        <v>287.11384716509912</v>
      </c>
    </row>
    <row r="18" spans="2:75" ht="14" x14ac:dyDescent="0.3">
      <c r="B18" s="1" t="s">
        <v>137</v>
      </c>
      <c r="C18" s="1" t="s">
        <v>137</v>
      </c>
      <c r="D18" s="82" t="s">
        <v>147</v>
      </c>
      <c r="E18" s="1" t="s">
        <v>142</v>
      </c>
      <c r="F18" s="1" t="s">
        <v>140</v>
      </c>
      <c r="G18" s="1" t="s">
        <v>88</v>
      </c>
      <c r="H18" s="11" t="s">
        <v>141</v>
      </c>
      <c r="I18" s="11" t="s">
        <v>141</v>
      </c>
      <c r="J18" s="11" t="s">
        <v>141</v>
      </c>
      <c r="K18" s="11" t="s">
        <v>141</v>
      </c>
      <c r="L18" s="11" t="s">
        <v>141</v>
      </c>
      <c r="M18" s="11" t="s">
        <v>141</v>
      </c>
      <c r="N18" s="11" t="s">
        <v>141</v>
      </c>
      <c r="O18" s="76" t="str">
        <f t="shared" si="8"/>
        <v>-</v>
      </c>
      <c r="P18" s="76" t="str">
        <f t="shared" si="0"/>
        <v>-</v>
      </c>
      <c r="Q18" s="76" t="str">
        <f t="shared" si="0"/>
        <v>-</v>
      </c>
      <c r="R18" s="76" t="str">
        <f t="shared" si="0"/>
        <v>-</v>
      </c>
      <c r="S18" s="76" t="str">
        <f t="shared" si="0"/>
        <v>-</v>
      </c>
      <c r="T18" s="76" t="str">
        <f t="shared" si="0"/>
        <v>-</v>
      </c>
      <c r="U18" s="76" t="str">
        <f t="shared" si="0"/>
        <v>-</v>
      </c>
      <c r="V18" s="77">
        <v>0.53</v>
      </c>
      <c r="W18" s="78" t="str">
        <f t="shared" si="35"/>
        <v>-</v>
      </c>
      <c r="X18" s="78" t="str">
        <f t="shared" si="1"/>
        <v>-</v>
      </c>
      <c r="Y18" s="78" t="str">
        <f t="shared" si="1"/>
        <v>-</v>
      </c>
      <c r="Z18" s="78" t="str">
        <f t="shared" si="1"/>
        <v>-</v>
      </c>
      <c r="AA18" s="78" t="str">
        <f t="shared" si="1"/>
        <v>-</v>
      </c>
      <c r="AB18" s="78" t="str">
        <f t="shared" si="1"/>
        <v>-</v>
      </c>
      <c r="AC18" s="78" t="str">
        <f t="shared" si="1"/>
        <v>-</v>
      </c>
      <c r="AD18" s="79">
        <v>10.8</v>
      </c>
      <c r="AE18" s="79">
        <v>7.35</v>
      </c>
      <c r="AF18" s="79">
        <v>4.3600000000000003</v>
      </c>
      <c r="AG18" s="79">
        <v>5.16</v>
      </c>
      <c r="AH18" s="80" t="str">
        <f t="shared" si="36"/>
        <v>-</v>
      </c>
      <c r="AI18" s="80" t="str">
        <f t="shared" si="2"/>
        <v>-</v>
      </c>
      <c r="AJ18" s="80" t="str">
        <f t="shared" si="2"/>
        <v>-</v>
      </c>
      <c r="AK18" s="80" t="str">
        <f t="shared" si="2"/>
        <v>-</v>
      </c>
      <c r="AL18" s="80" t="str">
        <f t="shared" si="2"/>
        <v>-</v>
      </c>
      <c r="AM18" s="80" t="str">
        <f t="shared" si="2"/>
        <v>-</v>
      </c>
      <c r="AN18" s="80" t="str">
        <f t="shared" si="2"/>
        <v>-</v>
      </c>
      <c r="AO18" s="80">
        <f t="shared" si="9"/>
        <v>194.44444444444443</v>
      </c>
      <c r="AP18" s="80">
        <f t="shared" si="10"/>
        <v>194.44444444444443</v>
      </c>
      <c r="AQ18" s="80">
        <f t="shared" si="11"/>
        <v>194.44444444444443</v>
      </c>
      <c r="AR18" s="80">
        <f t="shared" si="3"/>
        <v>285.71428571428572</v>
      </c>
      <c r="AS18" s="80">
        <f t="shared" si="3"/>
        <v>481.65137614678895</v>
      </c>
      <c r="AT18" s="80">
        <f t="shared" si="3"/>
        <v>406.97674418604652</v>
      </c>
      <c r="AU18" s="80">
        <f t="shared" si="12"/>
        <v>406.97674418604652</v>
      </c>
      <c r="AV18" s="80" t="str">
        <f t="shared" si="13"/>
        <v>-</v>
      </c>
      <c r="AW18" s="80" t="str">
        <f t="shared" si="13"/>
        <v>-</v>
      </c>
      <c r="AX18" s="80" t="str">
        <f t="shared" si="13"/>
        <v>-</v>
      </c>
      <c r="AY18" s="80" t="str">
        <f t="shared" si="4"/>
        <v>-</v>
      </c>
      <c r="AZ18" s="80" t="str">
        <f t="shared" si="4"/>
        <v>-</v>
      </c>
      <c r="BA18" s="80" t="str">
        <f t="shared" si="4"/>
        <v>-</v>
      </c>
      <c r="BB18" s="80" t="str">
        <f t="shared" si="4"/>
        <v>-</v>
      </c>
      <c r="BC18" s="81" t="str">
        <f t="shared" si="14"/>
        <v>-</v>
      </c>
      <c r="BD18" s="81" t="str">
        <f t="shared" si="15"/>
        <v>-</v>
      </c>
      <c r="BE18" s="81" t="str">
        <f t="shared" si="16"/>
        <v>-</v>
      </c>
      <c r="BF18" s="81" t="str">
        <f t="shared" si="17"/>
        <v>-</v>
      </c>
      <c r="BG18" s="81" t="str">
        <f t="shared" si="18"/>
        <v>-</v>
      </c>
      <c r="BH18" s="81" t="str">
        <f t="shared" si="19"/>
        <v>-</v>
      </c>
      <c r="BI18" s="81" t="str">
        <f t="shared" si="20"/>
        <v>-</v>
      </c>
      <c r="BJ18" s="81">
        <f t="shared" si="21"/>
        <v>194.44444444444443</v>
      </c>
      <c r="BK18" s="81">
        <f t="shared" si="22"/>
        <v>194.44444444444443</v>
      </c>
      <c r="BL18" s="81">
        <f t="shared" si="23"/>
        <v>194.44444444444443</v>
      </c>
      <c r="BM18" s="81">
        <f t="shared" si="24"/>
        <v>285.71428571428572</v>
      </c>
      <c r="BN18" s="81">
        <f t="shared" si="25"/>
        <v>481.65137614678895</v>
      </c>
      <c r="BO18" s="81">
        <f t="shared" si="26"/>
        <v>406.97674418604652</v>
      </c>
      <c r="BP18" s="81">
        <f t="shared" si="27"/>
        <v>406.97674418604652</v>
      </c>
      <c r="BQ18" s="81" t="str">
        <f t="shared" si="28"/>
        <v>-</v>
      </c>
      <c r="BR18" s="81" t="str">
        <f t="shared" si="29"/>
        <v>-</v>
      </c>
      <c r="BS18" s="81" t="str">
        <f t="shared" si="30"/>
        <v>-</v>
      </c>
      <c r="BT18" s="81" t="str">
        <f t="shared" si="31"/>
        <v>-</v>
      </c>
      <c r="BU18" s="81" t="str">
        <f t="shared" si="32"/>
        <v>-</v>
      </c>
      <c r="BV18" s="81" t="str">
        <f t="shared" si="33"/>
        <v>-</v>
      </c>
      <c r="BW18" s="81" t="str">
        <f t="shared" si="34"/>
        <v>-</v>
      </c>
    </row>
    <row r="19" spans="2:75" ht="14" x14ac:dyDescent="0.3">
      <c r="B19" s="1" t="s">
        <v>137</v>
      </c>
      <c r="C19" s="1" t="s">
        <v>137</v>
      </c>
      <c r="D19" s="82" t="s">
        <v>147</v>
      </c>
      <c r="E19" s="1" t="s">
        <v>143</v>
      </c>
      <c r="F19" s="1" t="s">
        <v>140</v>
      </c>
      <c r="G19" s="1" t="s">
        <v>88</v>
      </c>
      <c r="H19" s="12">
        <v>133.98382681118099</v>
      </c>
      <c r="I19" s="12">
        <v>126.216648445315</v>
      </c>
      <c r="J19" s="12">
        <v>102.601920671676</v>
      </c>
      <c r="K19" s="12">
        <v>80.459371084512398</v>
      </c>
      <c r="L19" s="13">
        <v>60.267332066586803</v>
      </c>
      <c r="M19" s="13">
        <v>47.916426804008601</v>
      </c>
      <c r="N19" s="13">
        <v>41.018821721428999</v>
      </c>
      <c r="O19" s="76">
        <f t="shared" si="8"/>
        <v>42.542448112284646</v>
      </c>
      <c r="P19" s="76">
        <f t="shared" si="0"/>
        <v>45.160444919194624</v>
      </c>
      <c r="Q19" s="76">
        <f t="shared" si="0"/>
        <v>55.554515575199424</v>
      </c>
      <c r="R19" s="76">
        <f t="shared" si="0"/>
        <v>70.843208481121124</v>
      </c>
      <c r="S19" s="76">
        <f t="shared" si="0"/>
        <v>94.578601782177998</v>
      </c>
      <c r="T19" s="76">
        <f t="shared" si="0"/>
        <v>118.95711721816345</v>
      </c>
      <c r="U19" s="76">
        <f t="shared" si="0"/>
        <v>138.96059810567922</v>
      </c>
      <c r="V19" s="77">
        <v>0.53</v>
      </c>
      <c r="W19" s="78">
        <f t="shared" si="35"/>
        <v>71.011428209925924</v>
      </c>
      <c r="X19" s="78">
        <f t="shared" si="1"/>
        <v>66.894823676016955</v>
      </c>
      <c r="Y19" s="78">
        <f t="shared" si="1"/>
        <v>54.379017955988282</v>
      </c>
      <c r="Z19" s="78">
        <f t="shared" si="1"/>
        <v>42.643466674791576</v>
      </c>
      <c r="AA19" s="78">
        <f t="shared" si="1"/>
        <v>31.941685995291007</v>
      </c>
      <c r="AB19" s="78">
        <f t="shared" si="1"/>
        <v>25.395706206124562</v>
      </c>
      <c r="AC19" s="78">
        <f t="shared" si="1"/>
        <v>21.739975512357372</v>
      </c>
      <c r="AD19" s="79">
        <v>10.8</v>
      </c>
      <c r="AE19" s="79">
        <v>7.35</v>
      </c>
      <c r="AF19" s="79">
        <v>4.3600000000000003</v>
      </c>
      <c r="AG19" s="79">
        <v>5.16</v>
      </c>
      <c r="AH19" s="80">
        <f t="shared" si="36"/>
        <v>29.572704745381582</v>
      </c>
      <c r="AI19" s="80">
        <f t="shared" si="2"/>
        <v>31.39256349894363</v>
      </c>
      <c r="AJ19" s="80">
        <f t="shared" si="2"/>
        <v>38.617836050287579</v>
      </c>
      <c r="AK19" s="80">
        <f t="shared" si="2"/>
        <v>49.245527246062338</v>
      </c>
      <c r="AL19" s="80">
        <f t="shared" si="2"/>
        <v>65.744807594364048</v>
      </c>
      <c r="AM19" s="80">
        <f t="shared" si="2"/>
        <v>82.691144044403572</v>
      </c>
      <c r="AN19" s="80">
        <f t="shared" si="2"/>
        <v>96.596244959260616</v>
      </c>
      <c r="AO19" s="80">
        <f t="shared" si="9"/>
        <v>194.44444444444443</v>
      </c>
      <c r="AP19" s="80">
        <f t="shared" si="10"/>
        <v>194.44444444444443</v>
      </c>
      <c r="AQ19" s="80">
        <f t="shared" si="11"/>
        <v>194.44444444444443</v>
      </c>
      <c r="AR19" s="80">
        <f t="shared" si="3"/>
        <v>285.71428571428572</v>
      </c>
      <c r="AS19" s="80">
        <f t="shared" si="3"/>
        <v>481.65137614678895</v>
      </c>
      <c r="AT19" s="80">
        <f t="shared" si="3"/>
        <v>406.97674418604652</v>
      </c>
      <c r="AU19" s="80">
        <f t="shared" si="12"/>
        <v>406.97674418604652</v>
      </c>
      <c r="AV19" s="80">
        <f t="shared" si="13"/>
        <v>25.668785473484906</v>
      </c>
      <c r="AW19" s="80">
        <f t="shared" si="13"/>
        <v>27.028827670127445</v>
      </c>
      <c r="AX19" s="80">
        <f t="shared" si="13"/>
        <v>32.218957355540574</v>
      </c>
      <c r="AY19" s="80">
        <f t="shared" si="4"/>
        <v>42.005488710365668</v>
      </c>
      <c r="AZ19" s="80">
        <f t="shared" si="4"/>
        <v>57.848552826786296</v>
      </c>
      <c r="BA19" s="80">
        <f t="shared" si="4"/>
        <v>68.726933877217263</v>
      </c>
      <c r="BB19" s="80">
        <f t="shared" si="4"/>
        <v>78.066985564180058</v>
      </c>
      <c r="BC19" s="81">
        <f t="shared" si="14"/>
        <v>42.542448112284646</v>
      </c>
      <c r="BD19" s="81">
        <f t="shared" si="15"/>
        <v>45.160444919194624</v>
      </c>
      <c r="BE19" s="81">
        <f t="shared" si="16"/>
        <v>55.554515575199424</v>
      </c>
      <c r="BF19" s="81">
        <f t="shared" si="17"/>
        <v>70.843208481121124</v>
      </c>
      <c r="BG19" s="81">
        <f t="shared" si="18"/>
        <v>94.578601782177998</v>
      </c>
      <c r="BH19" s="81">
        <f t="shared" si="19"/>
        <v>118.95711721816345</v>
      </c>
      <c r="BI19" s="81">
        <f t="shared" si="20"/>
        <v>138.96059810567922</v>
      </c>
      <c r="BJ19" s="81">
        <f t="shared" si="21"/>
        <v>194.44444444444443</v>
      </c>
      <c r="BK19" s="81">
        <f t="shared" si="22"/>
        <v>194.44444444444443</v>
      </c>
      <c r="BL19" s="81">
        <f t="shared" si="23"/>
        <v>194.44444444444443</v>
      </c>
      <c r="BM19" s="81">
        <f t="shared" si="24"/>
        <v>285.71428571428572</v>
      </c>
      <c r="BN19" s="81">
        <f t="shared" si="25"/>
        <v>481.65137614678895</v>
      </c>
      <c r="BO19" s="81">
        <f t="shared" si="26"/>
        <v>406.97674418604652</v>
      </c>
      <c r="BP19" s="81">
        <f t="shared" si="27"/>
        <v>406.97674418604652</v>
      </c>
      <c r="BQ19" s="81">
        <f t="shared" si="28"/>
        <v>34.905486118898473</v>
      </c>
      <c r="BR19" s="81">
        <f t="shared" si="29"/>
        <v>36.648657907184223</v>
      </c>
      <c r="BS19" s="81">
        <f t="shared" si="30"/>
        <v>43.209247416673612</v>
      </c>
      <c r="BT19" s="81">
        <f t="shared" si="31"/>
        <v>56.767609820027985</v>
      </c>
      <c r="BU19" s="81">
        <f t="shared" si="32"/>
        <v>79.055091625310581</v>
      </c>
      <c r="BV19" s="81">
        <f t="shared" si="33"/>
        <v>92.051080593949607</v>
      </c>
      <c r="BW19" s="81">
        <f t="shared" si="34"/>
        <v>103.59015111476863</v>
      </c>
    </row>
    <row r="20" spans="2:75" ht="14" x14ac:dyDescent="0.3">
      <c r="B20" s="1" t="s">
        <v>137</v>
      </c>
      <c r="C20" s="1" t="s">
        <v>137</v>
      </c>
      <c r="D20" s="82" t="s">
        <v>147</v>
      </c>
      <c r="E20" s="1" t="s">
        <v>144</v>
      </c>
      <c r="F20" s="1" t="s">
        <v>140</v>
      </c>
      <c r="G20" s="1" t="s">
        <v>88</v>
      </c>
      <c r="H20" s="11">
        <f>SUM(H17:H19)</f>
        <v>133.98382681118099</v>
      </c>
      <c r="I20" s="11">
        <f t="shared" ref="I20:N20" si="37">SUM(I17:I19)</f>
        <v>126.216648445315</v>
      </c>
      <c r="J20" s="11">
        <f t="shared" si="37"/>
        <v>102.601920671676</v>
      </c>
      <c r="K20" s="11">
        <f t="shared" si="37"/>
        <v>80.459371084512398</v>
      </c>
      <c r="L20" s="11">
        <f>SUM(L17:L19)</f>
        <v>66.250430658136096</v>
      </c>
      <c r="M20" s="11">
        <f t="shared" si="37"/>
        <v>53.387935183896872</v>
      </c>
      <c r="N20" s="11">
        <f t="shared" si="37"/>
        <v>46.865859423403869</v>
      </c>
      <c r="O20" s="76">
        <f t="shared" si="8"/>
        <v>42.542448112284646</v>
      </c>
      <c r="P20" s="76">
        <f t="shared" si="0"/>
        <v>45.160444919194624</v>
      </c>
      <c r="Q20" s="76">
        <f t="shared" si="0"/>
        <v>55.554515575199424</v>
      </c>
      <c r="R20" s="76">
        <f t="shared" si="0"/>
        <v>70.843208481121124</v>
      </c>
      <c r="S20" s="76">
        <f t="shared" si="0"/>
        <v>86.03717656437594</v>
      </c>
      <c r="T20" s="76">
        <f t="shared" si="0"/>
        <v>106.76569491526733</v>
      </c>
      <c r="U20" s="76">
        <f t="shared" si="0"/>
        <v>121.62371649912674</v>
      </c>
      <c r="V20" s="77">
        <v>0.53</v>
      </c>
      <c r="W20" s="78">
        <f t="shared" si="35"/>
        <v>71.011428209925924</v>
      </c>
      <c r="X20" s="78">
        <f t="shared" si="1"/>
        <v>66.894823676016955</v>
      </c>
      <c r="Y20" s="78">
        <f t="shared" si="1"/>
        <v>54.379017955988282</v>
      </c>
      <c r="Z20" s="78">
        <f t="shared" si="1"/>
        <v>42.643466674791576</v>
      </c>
      <c r="AA20" s="78">
        <f t="shared" si="1"/>
        <v>35.112728248812132</v>
      </c>
      <c r="AB20" s="78">
        <f t="shared" si="1"/>
        <v>28.295605647465344</v>
      </c>
      <c r="AC20" s="78">
        <f t="shared" si="1"/>
        <v>24.838905494404052</v>
      </c>
      <c r="AD20" s="79">
        <v>10.8</v>
      </c>
      <c r="AE20" s="79">
        <v>7.35</v>
      </c>
      <c r="AF20" s="79">
        <v>4.3600000000000003</v>
      </c>
      <c r="AG20" s="79">
        <v>5.16</v>
      </c>
      <c r="AH20" s="80">
        <f t="shared" si="36"/>
        <v>29.572704745381582</v>
      </c>
      <c r="AI20" s="80">
        <f t="shared" si="2"/>
        <v>31.39256349894363</v>
      </c>
      <c r="AJ20" s="80">
        <f t="shared" si="2"/>
        <v>38.617836050287579</v>
      </c>
      <c r="AK20" s="80">
        <f t="shared" si="2"/>
        <v>49.245527246062338</v>
      </c>
      <c r="AL20" s="80">
        <f t="shared" si="2"/>
        <v>59.807371991125279</v>
      </c>
      <c r="AM20" s="80">
        <f t="shared" si="2"/>
        <v>74.216471142688306</v>
      </c>
      <c r="AN20" s="80">
        <f t="shared" si="2"/>
        <v>84.544788033156621</v>
      </c>
      <c r="AO20" s="80">
        <f t="shared" si="9"/>
        <v>194.44444444444443</v>
      </c>
      <c r="AP20" s="80">
        <f t="shared" si="10"/>
        <v>194.44444444444443</v>
      </c>
      <c r="AQ20" s="80">
        <f t="shared" si="11"/>
        <v>194.44444444444443</v>
      </c>
      <c r="AR20" s="80">
        <f t="shared" si="3"/>
        <v>285.71428571428572</v>
      </c>
      <c r="AS20" s="80">
        <f t="shared" si="3"/>
        <v>481.65137614678895</v>
      </c>
      <c r="AT20" s="80">
        <f t="shared" si="3"/>
        <v>406.97674418604652</v>
      </c>
      <c r="AU20" s="80">
        <f t="shared" si="12"/>
        <v>406.97674418604652</v>
      </c>
      <c r="AV20" s="80">
        <f t="shared" si="13"/>
        <v>25.668785473484906</v>
      </c>
      <c r="AW20" s="80">
        <f t="shared" si="13"/>
        <v>27.028827670127445</v>
      </c>
      <c r="AX20" s="80">
        <f t="shared" si="13"/>
        <v>32.218957355540574</v>
      </c>
      <c r="AY20" s="80">
        <f t="shared" si="4"/>
        <v>42.005488710365668</v>
      </c>
      <c r="AZ20" s="80">
        <f t="shared" si="4"/>
        <v>53.201288412669982</v>
      </c>
      <c r="BA20" s="80">
        <f t="shared" si="4"/>
        <v>62.769749922584346</v>
      </c>
      <c r="BB20" s="80">
        <f t="shared" si="4"/>
        <v>70.00255393956725</v>
      </c>
      <c r="BC20" s="81">
        <f t="shared" si="14"/>
        <v>42.542448112284646</v>
      </c>
      <c r="BD20" s="81">
        <f t="shared" si="15"/>
        <v>45.160444919194624</v>
      </c>
      <c r="BE20" s="81">
        <f t="shared" si="16"/>
        <v>55.554515575199424</v>
      </c>
      <c r="BF20" s="81">
        <f t="shared" si="17"/>
        <v>70.843208481121124</v>
      </c>
      <c r="BG20" s="81">
        <f t="shared" si="18"/>
        <v>86.03717656437594</v>
      </c>
      <c r="BH20" s="81">
        <f t="shared" si="19"/>
        <v>106.76569491526733</v>
      </c>
      <c r="BI20" s="81">
        <f t="shared" si="20"/>
        <v>121.62371649912674</v>
      </c>
      <c r="BJ20" s="81">
        <f t="shared" si="21"/>
        <v>194.44444444444443</v>
      </c>
      <c r="BK20" s="81">
        <f t="shared" si="22"/>
        <v>194.44444444444443</v>
      </c>
      <c r="BL20" s="81">
        <f t="shared" si="23"/>
        <v>194.44444444444443</v>
      </c>
      <c r="BM20" s="81">
        <f t="shared" si="24"/>
        <v>285.71428571428572</v>
      </c>
      <c r="BN20" s="81">
        <f t="shared" si="25"/>
        <v>481.65137614678895</v>
      </c>
      <c r="BO20" s="81">
        <f t="shared" si="26"/>
        <v>406.97674418604652</v>
      </c>
      <c r="BP20" s="81">
        <f t="shared" si="27"/>
        <v>406.97674418604652</v>
      </c>
      <c r="BQ20" s="81">
        <f t="shared" si="28"/>
        <v>34.905486118898473</v>
      </c>
      <c r="BR20" s="81">
        <f t="shared" si="29"/>
        <v>36.648657907184223</v>
      </c>
      <c r="BS20" s="81">
        <f t="shared" si="30"/>
        <v>43.209247416673612</v>
      </c>
      <c r="BT20" s="81">
        <f t="shared" si="31"/>
        <v>56.767609820027985</v>
      </c>
      <c r="BU20" s="81">
        <f t="shared" si="32"/>
        <v>72.997639804620491</v>
      </c>
      <c r="BV20" s="81">
        <f t="shared" si="33"/>
        <v>84.577701977249632</v>
      </c>
      <c r="BW20" s="81">
        <f t="shared" si="34"/>
        <v>93.639767344246891</v>
      </c>
    </row>
    <row r="21" spans="2:75" ht="14" x14ac:dyDescent="0.3">
      <c r="B21" s="1" t="s">
        <v>137</v>
      </c>
      <c r="C21" s="1" t="s">
        <v>137</v>
      </c>
      <c r="D21" s="82" t="s">
        <v>147</v>
      </c>
      <c r="E21" s="1" t="s">
        <v>139</v>
      </c>
      <c r="F21" s="1" t="s">
        <v>145</v>
      </c>
      <c r="G21" s="1" t="s">
        <v>88</v>
      </c>
      <c r="H21" s="9" t="s">
        <v>141</v>
      </c>
      <c r="I21" s="9" t="s">
        <v>141</v>
      </c>
      <c r="J21" s="9" t="s">
        <v>141</v>
      </c>
      <c r="K21" s="9" t="s">
        <v>141</v>
      </c>
      <c r="L21" s="7">
        <v>2.9915492957746483</v>
      </c>
      <c r="M21" s="7">
        <v>2.7357541899441351</v>
      </c>
      <c r="N21" s="7">
        <v>2.9235188509874335</v>
      </c>
      <c r="O21" s="76" t="str">
        <f t="shared" si="8"/>
        <v>-</v>
      </c>
      <c r="P21" s="76" t="str">
        <f t="shared" si="8"/>
        <v>-</v>
      </c>
      <c r="Q21" s="76" t="str">
        <f t="shared" si="8"/>
        <v>-</v>
      </c>
      <c r="R21" s="76" t="str">
        <f t="shared" si="8"/>
        <v>-</v>
      </c>
      <c r="S21" s="76">
        <f t="shared" si="8"/>
        <v>1905.3672316384177</v>
      </c>
      <c r="T21" s="76">
        <f t="shared" si="8"/>
        <v>2083.5205227690417</v>
      </c>
      <c r="U21" s="76">
        <f t="shared" si="8"/>
        <v>1949.7052321296974</v>
      </c>
      <c r="V21" s="77">
        <v>0.53</v>
      </c>
      <c r="W21" s="78" t="str">
        <f t="shared" si="35"/>
        <v>-</v>
      </c>
      <c r="X21" s="78" t="str">
        <f t="shared" si="35"/>
        <v>-</v>
      </c>
      <c r="Y21" s="78" t="str">
        <f t="shared" si="35"/>
        <v>-</v>
      </c>
      <c r="Z21" s="78" t="str">
        <f t="shared" si="35"/>
        <v>-</v>
      </c>
      <c r="AA21" s="78">
        <f t="shared" si="35"/>
        <v>1.5855211267605638</v>
      </c>
      <c r="AB21" s="78">
        <f t="shared" si="35"/>
        <v>1.4499497206703917</v>
      </c>
      <c r="AC21" s="78">
        <f t="shared" si="35"/>
        <v>1.5494649910233398</v>
      </c>
      <c r="AD21" s="79">
        <v>10.8</v>
      </c>
      <c r="AE21" s="79">
        <v>7.35</v>
      </c>
      <c r="AF21" s="79">
        <v>4.3600000000000003</v>
      </c>
      <c r="AG21" s="79">
        <v>5.16</v>
      </c>
      <c r="AH21" s="80" t="str">
        <f t="shared" si="36"/>
        <v>-</v>
      </c>
      <c r="AI21" s="80" t="str">
        <f t="shared" si="36"/>
        <v>-</v>
      </c>
      <c r="AJ21" s="80" t="str">
        <f t="shared" si="36"/>
        <v>-</v>
      </c>
      <c r="AK21" s="80" t="str">
        <f t="shared" si="36"/>
        <v>-</v>
      </c>
      <c r="AL21" s="80">
        <f t="shared" si="36"/>
        <v>1324.4856625093271</v>
      </c>
      <c r="AM21" s="80">
        <f t="shared" si="36"/>
        <v>1448.326083354845</v>
      </c>
      <c r="AN21" s="80">
        <f t="shared" si="36"/>
        <v>1355.3065168726794</v>
      </c>
      <c r="AO21" s="80">
        <f t="shared" si="9"/>
        <v>194.44444444444443</v>
      </c>
      <c r="AP21" s="80">
        <f t="shared" si="10"/>
        <v>194.44444444444443</v>
      </c>
      <c r="AQ21" s="80">
        <f t="shared" si="11"/>
        <v>194.44444444444443</v>
      </c>
      <c r="AR21" s="80">
        <f t="shared" si="11"/>
        <v>285.71428571428572</v>
      </c>
      <c r="AS21" s="80">
        <f t="shared" si="11"/>
        <v>481.65137614678895</v>
      </c>
      <c r="AT21" s="80">
        <f t="shared" si="11"/>
        <v>406.97674418604652</v>
      </c>
      <c r="AU21" s="80">
        <f t="shared" si="12"/>
        <v>406.97674418604652</v>
      </c>
      <c r="AV21" s="80" t="str">
        <f t="shared" si="13"/>
        <v>-</v>
      </c>
      <c r="AW21" s="80" t="str">
        <f t="shared" si="13"/>
        <v>-</v>
      </c>
      <c r="AX21" s="80" t="str">
        <f t="shared" si="13"/>
        <v>-</v>
      </c>
      <c r="AY21" s="80" t="str">
        <f t="shared" si="13"/>
        <v>-</v>
      </c>
      <c r="AZ21" s="80">
        <f t="shared" si="13"/>
        <v>353.20705371779439</v>
      </c>
      <c r="BA21" s="80">
        <f t="shared" si="13"/>
        <v>317.70287048220007</v>
      </c>
      <c r="BB21" s="80">
        <f t="shared" si="13"/>
        <v>312.99067851305745</v>
      </c>
      <c r="BC21" s="81" t="str">
        <f t="shared" si="14"/>
        <v>-</v>
      </c>
      <c r="BD21" s="81" t="str">
        <f t="shared" si="15"/>
        <v>-</v>
      </c>
      <c r="BE21" s="81" t="str">
        <f t="shared" si="16"/>
        <v>-</v>
      </c>
      <c r="BF21" s="81" t="str">
        <f t="shared" si="17"/>
        <v>-</v>
      </c>
      <c r="BG21" s="81">
        <f t="shared" si="18"/>
        <v>1905.3672316384177</v>
      </c>
      <c r="BH21" s="81">
        <f t="shared" si="19"/>
        <v>2083.5205227690417</v>
      </c>
      <c r="BI21" s="81">
        <f t="shared" si="20"/>
        <v>1949.7052321296974</v>
      </c>
      <c r="BJ21" s="81">
        <f t="shared" si="21"/>
        <v>194.44444444444443</v>
      </c>
      <c r="BK21" s="81">
        <f t="shared" si="22"/>
        <v>194.44444444444443</v>
      </c>
      <c r="BL21" s="81">
        <f t="shared" si="23"/>
        <v>194.44444444444443</v>
      </c>
      <c r="BM21" s="81">
        <f t="shared" si="24"/>
        <v>285.71428571428572</v>
      </c>
      <c r="BN21" s="81">
        <f t="shared" si="25"/>
        <v>481.65137614678895</v>
      </c>
      <c r="BO21" s="81">
        <f t="shared" si="26"/>
        <v>406.97674418604652</v>
      </c>
      <c r="BP21" s="81">
        <f t="shared" si="27"/>
        <v>406.97674418604652</v>
      </c>
      <c r="BQ21" s="81" t="str">
        <f t="shared" si="28"/>
        <v>-</v>
      </c>
      <c r="BR21" s="81" t="str">
        <f t="shared" si="29"/>
        <v>-</v>
      </c>
      <c r="BS21" s="81" t="str">
        <f t="shared" si="30"/>
        <v>-</v>
      </c>
      <c r="BT21" s="81" t="str">
        <f t="shared" si="31"/>
        <v>-</v>
      </c>
      <c r="BU21" s="81">
        <f t="shared" si="32"/>
        <v>384.46401137825643</v>
      </c>
      <c r="BV21" s="81">
        <f t="shared" si="33"/>
        <v>340.47192504574048</v>
      </c>
      <c r="BW21" s="81">
        <f t="shared" si="34"/>
        <v>336.69569991582722</v>
      </c>
    </row>
    <row r="22" spans="2:75" ht="14" x14ac:dyDescent="0.3">
      <c r="B22" s="1" t="s">
        <v>137</v>
      </c>
      <c r="C22" s="1" t="s">
        <v>137</v>
      </c>
      <c r="D22" s="82" t="s">
        <v>147</v>
      </c>
      <c r="E22" s="1" t="s">
        <v>142</v>
      </c>
      <c r="F22" s="1" t="s">
        <v>145</v>
      </c>
      <c r="G22" s="1" t="s">
        <v>88</v>
      </c>
      <c r="H22" s="11" t="s">
        <v>141</v>
      </c>
      <c r="I22" s="11" t="s">
        <v>141</v>
      </c>
      <c r="J22" s="11" t="s">
        <v>141</v>
      </c>
      <c r="K22" s="11" t="s">
        <v>141</v>
      </c>
      <c r="L22" s="11" t="s">
        <v>141</v>
      </c>
      <c r="M22" s="11" t="s">
        <v>141</v>
      </c>
      <c r="N22" s="11" t="s">
        <v>141</v>
      </c>
      <c r="O22" s="76" t="str">
        <f t="shared" si="8"/>
        <v>-</v>
      </c>
      <c r="P22" s="76" t="str">
        <f t="shared" si="8"/>
        <v>-</v>
      </c>
      <c r="Q22" s="76" t="str">
        <f t="shared" si="8"/>
        <v>-</v>
      </c>
      <c r="R22" s="76" t="str">
        <f t="shared" si="8"/>
        <v>-</v>
      </c>
      <c r="S22" s="76" t="str">
        <f t="shared" si="8"/>
        <v>-</v>
      </c>
      <c r="T22" s="76" t="str">
        <f t="shared" si="8"/>
        <v>-</v>
      </c>
      <c r="U22" s="76" t="str">
        <f t="shared" si="8"/>
        <v>-</v>
      </c>
      <c r="V22" s="77">
        <v>0.53</v>
      </c>
      <c r="W22" s="78" t="str">
        <f t="shared" si="35"/>
        <v>-</v>
      </c>
      <c r="X22" s="78" t="str">
        <f t="shared" si="35"/>
        <v>-</v>
      </c>
      <c r="Y22" s="78" t="str">
        <f t="shared" si="35"/>
        <v>-</v>
      </c>
      <c r="Z22" s="78" t="str">
        <f>IFERROR(K22*$V22, "-")</f>
        <v>-</v>
      </c>
      <c r="AA22" s="78" t="str">
        <f t="shared" si="35"/>
        <v>-</v>
      </c>
      <c r="AB22" s="78" t="str">
        <f t="shared" si="35"/>
        <v>-</v>
      </c>
      <c r="AC22" s="78" t="str">
        <f t="shared" si="35"/>
        <v>-</v>
      </c>
      <c r="AD22" s="79">
        <v>10.8</v>
      </c>
      <c r="AE22" s="79">
        <v>7.35</v>
      </c>
      <c r="AF22" s="79">
        <v>4.3600000000000003</v>
      </c>
      <c r="AG22" s="79">
        <v>5.16</v>
      </c>
      <c r="AH22" s="80" t="str">
        <f t="shared" si="36"/>
        <v>-</v>
      </c>
      <c r="AI22" s="80" t="str">
        <f t="shared" si="36"/>
        <v>-</v>
      </c>
      <c r="AJ22" s="80" t="str">
        <f t="shared" si="36"/>
        <v>-</v>
      </c>
      <c r="AK22" s="80" t="str">
        <f t="shared" si="36"/>
        <v>-</v>
      </c>
      <c r="AL22" s="80" t="str">
        <f t="shared" si="36"/>
        <v>-</v>
      </c>
      <c r="AM22" s="80" t="str">
        <f t="shared" si="36"/>
        <v>-</v>
      </c>
      <c r="AN22" s="80" t="str">
        <f t="shared" si="36"/>
        <v>-</v>
      </c>
      <c r="AO22" s="80">
        <f t="shared" si="9"/>
        <v>194.44444444444443</v>
      </c>
      <c r="AP22" s="80">
        <f t="shared" si="10"/>
        <v>194.44444444444443</v>
      </c>
      <c r="AQ22" s="80">
        <f t="shared" si="11"/>
        <v>194.44444444444443</v>
      </c>
      <c r="AR22" s="80">
        <f t="shared" si="11"/>
        <v>285.71428571428572</v>
      </c>
      <c r="AS22" s="80">
        <f t="shared" si="11"/>
        <v>481.65137614678895</v>
      </c>
      <c r="AT22" s="80">
        <f t="shared" si="11"/>
        <v>406.97674418604652</v>
      </c>
      <c r="AU22" s="80">
        <f t="shared" si="12"/>
        <v>406.97674418604652</v>
      </c>
      <c r="AV22" s="80" t="str">
        <f t="shared" si="13"/>
        <v>-</v>
      </c>
      <c r="AW22" s="80" t="str">
        <f t="shared" si="13"/>
        <v>-</v>
      </c>
      <c r="AX22" s="80" t="str">
        <f t="shared" si="13"/>
        <v>-</v>
      </c>
      <c r="AY22" s="80" t="str">
        <f t="shared" si="13"/>
        <v>-</v>
      </c>
      <c r="AZ22" s="80" t="str">
        <f t="shared" si="13"/>
        <v>-</v>
      </c>
      <c r="BA22" s="80" t="str">
        <f t="shared" si="13"/>
        <v>-</v>
      </c>
      <c r="BB22" s="80" t="str">
        <f t="shared" si="13"/>
        <v>-</v>
      </c>
      <c r="BC22" s="81" t="str">
        <f t="shared" si="14"/>
        <v>-</v>
      </c>
      <c r="BD22" s="81" t="str">
        <f t="shared" si="15"/>
        <v>-</v>
      </c>
      <c r="BE22" s="81" t="str">
        <f t="shared" si="16"/>
        <v>-</v>
      </c>
      <c r="BF22" s="81" t="str">
        <f t="shared" si="17"/>
        <v>-</v>
      </c>
      <c r="BG22" s="81" t="str">
        <f t="shared" si="18"/>
        <v>-</v>
      </c>
      <c r="BH22" s="81" t="str">
        <f t="shared" si="19"/>
        <v>-</v>
      </c>
      <c r="BI22" s="81" t="str">
        <f t="shared" si="20"/>
        <v>-</v>
      </c>
      <c r="BJ22" s="81">
        <f t="shared" si="21"/>
        <v>194.44444444444443</v>
      </c>
      <c r="BK22" s="81">
        <f t="shared" si="22"/>
        <v>194.44444444444443</v>
      </c>
      <c r="BL22" s="81">
        <f t="shared" si="23"/>
        <v>194.44444444444443</v>
      </c>
      <c r="BM22" s="81">
        <f t="shared" si="24"/>
        <v>285.71428571428572</v>
      </c>
      <c r="BN22" s="81">
        <f t="shared" si="25"/>
        <v>481.65137614678895</v>
      </c>
      <c r="BO22" s="81">
        <f t="shared" si="26"/>
        <v>406.97674418604652</v>
      </c>
      <c r="BP22" s="81">
        <f t="shared" si="27"/>
        <v>406.97674418604652</v>
      </c>
      <c r="BQ22" s="81" t="str">
        <f t="shared" si="28"/>
        <v>-</v>
      </c>
      <c r="BR22" s="81" t="str">
        <f t="shared" si="29"/>
        <v>-</v>
      </c>
      <c r="BS22" s="81" t="str">
        <f t="shared" si="30"/>
        <v>-</v>
      </c>
      <c r="BT22" s="81" t="str">
        <f t="shared" si="31"/>
        <v>-</v>
      </c>
      <c r="BU22" s="81" t="str">
        <f t="shared" si="32"/>
        <v>-</v>
      </c>
      <c r="BV22" s="81" t="str">
        <f t="shared" si="33"/>
        <v>-</v>
      </c>
      <c r="BW22" s="81" t="str">
        <f t="shared" si="34"/>
        <v>-</v>
      </c>
    </row>
    <row r="23" spans="2:75" ht="14" x14ac:dyDescent="0.3">
      <c r="B23" s="1" t="s">
        <v>137</v>
      </c>
      <c r="C23" s="1" t="s">
        <v>137</v>
      </c>
      <c r="D23" s="82" t="s">
        <v>147</v>
      </c>
      <c r="E23" s="1" t="s">
        <v>143</v>
      </c>
      <c r="F23" s="1" t="s">
        <v>145</v>
      </c>
      <c r="G23" s="1" t="s">
        <v>88</v>
      </c>
      <c r="H23" s="12">
        <v>116.722836807128</v>
      </c>
      <c r="I23" s="12">
        <v>109.956295542947</v>
      </c>
      <c r="J23" s="12">
        <v>89.383827344589093</v>
      </c>
      <c r="K23" s="12">
        <v>63.948241010781402</v>
      </c>
      <c r="L23" s="13">
        <v>44.899618730771302</v>
      </c>
      <c r="M23" s="13">
        <v>37.855221605666401</v>
      </c>
      <c r="N23" s="13">
        <v>30.800660666173599</v>
      </c>
      <c r="O23" s="76">
        <f t="shared" si="8"/>
        <v>48.833631497653194</v>
      </c>
      <c r="P23" s="76">
        <f t="shared" si="8"/>
        <v>51.838778051354772</v>
      </c>
      <c r="Q23" s="76">
        <f t="shared" si="8"/>
        <v>63.769925380634902</v>
      </c>
      <c r="R23" s="76">
        <f t="shared" si="8"/>
        <v>89.134586188836749</v>
      </c>
      <c r="S23" s="76">
        <f t="shared" si="8"/>
        <v>126.94985305284091</v>
      </c>
      <c r="T23" s="76">
        <f t="shared" si="8"/>
        <v>150.57367935594885</v>
      </c>
      <c r="U23" s="76">
        <f t="shared" si="8"/>
        <v>185.06096547013183</v>
      </c>
      <c r="V23" s="77">
        <v>0.53</v>
      </c>
      <c r="W23" s="78">
        <f t="shared" si="35"/>
        <v>61.863103507777844</v>
      </c>
      <c r="X23" s="78">
        <f t="shared" si="35"/>
        <v>58.276836637761917</v>
      </c>
      <c r="Y23" s="78">
        <f t="shared" si="35"/>
        <v>47.373428492632222</v>
      </c>
      <c r="Z23" s="78">
        <f t="shared" si="35"/>
        <v>33.892567735714145</v>
      </c>
      <c r="AA23" s="78">
        <f t="shared" si="35"/>
        <v>23.796797927308791</v>
      </c>
      <c r="AB23" s="78">
        <f t="shared" si="35"/>
        <v>20.063267451003192</v>
      </c>
      <c r="AC23" s="78">
        <f t="shared" si="35"/>
        <v>16.324350153072007</v>
      </c>
      <c r="AD23" s="79">
        <v>10.8</v>
      </c>
      <c r="AE23" s="79">
        <v>7.35</v>
      </c>
      <c r="AF23" s="79">
        <v>4.3600000000000003</v>
      </c>
      <c r="AG23" s="79">
        <v>5.16</v>
      </c>
      <c r="AH23" s="80">
        <f t="shared" si="36"/>
        <v>33.945920604128339</v>
      </c>
      <c r="AI23" s="80">
        <f t="shared" si="36"/>
        <v>36.034900333613045</v>
      </c>
      <c r="AJ23" s="80">
        <f t="shared" si="36"/>
        <v>44.328647235793873</v>
      </c>
      <c r="AK23" s="80">
        <f t="shared" si="36"/>
        <v>61.960486923719685</v>
      </c>
      <c r="AL23" s="80">
        <f t="shared" si="36"/>
        <v>88.247166968211147</v>
      </c>
      <c r="AM23" s="80">
        <f t="shared" si="36"/>
        <v>104.66889329609155</v>
      </c>
      <c r="AN23" s="80">
        <f t="shared" si="36"/>
        <v>128.64218056513633</v>
      </c>
      <c r="AO23" s="80">
        <f t="shared" si="9"/>
        <v>194.44444444444443</v>
      </c>
      <c r="AP23" s="80">
        <f t="shared" si="10"/>
        <v>194.44444444444443</v>
      </c>
      <c r="AQ23" s="80">
        <f t="shared" si="11"/>
        <v>194.44444444444443</v>
      </c>
      <c r="AR23" s="80">
        <f t="shared" si="11"/>
        <v>285.71428571428572</v>
      </c>
      <c r="AS23" s="80">
        <f t="shared" si="11"/>
        <v>481.65137614678895</v>
      </c>
      <c r="AT23" s="80">
        <f t="shared" si="11"/>
        <v>406.97674418604652</v>
      </c>
      <c r="AU23" s="80">
        <f t="shared" si="12"/>
        <v>406.97674418604652</v>
      </c>
      <c r="AV23" s="80">
        <f>IFERROR(1/((1/AH23)+(1/AO23)), "-")</f>
        <v>28.900499684481773</v>
      </c>
      <c r="AW23" s="80">
        <f t="shared" si="13"/>
        <v>30.400928910690773</v>
      </c>
      <c r="AX23" s="80">
        <f t="shared" si="13"/>
        <v>36.098955389331557</v>
      </c>
      <c r="AY23" s="80">
        <f t="shared" si="13"/>
        <v>50.91826516372543</v>
      </c>
      <c r="AZ23" s="80">
        <f t="shared" si="13"/>
        <v>74.582344392337532</v>
      </c>
      <c r="BA23" s="80">
        <f t="shared" si="13"/>
        <v>83.256461680838953</v>
      </c>
      <c r="BB23" s="80">
        <f t="shared" si="13"/>
        <v>97.745567589333163</v>
      </c>
      <c r="BC23" s="81">
        <f t="shared" si="14"/>
        <v>48.833631497653194</v>
      </c>
      <c r="BD23" s="81">
        <f t="shared" si="15"/>
        <v>51.838778051354772</v>
      </c>
      <c r="BE23" s="81">
        <f t="shared" si="16"/>
        <v>63.769925380634902</v>
      </c>
      <c r="BF23" s="81">
        <f t="shared" si="17"/>
        <v>89.134586188836749</v>
      </c>
      <c r="BG23" s="81">
        <f t="shared" si="18"/>
        <v>126.94985305284091</v>
      </c>
      <c r="BH23" s="81">
        <f t="shared" si="19"/>
        <v>150.57367935594885</v>
      </c>
      <c r="BI23" s="81">
        <f t="shared" si="20"/>
        <v>185.06096547013183</v>
      </c>
      <c r="BJ23" s="81">
        <f t="shared" si="21"/>
        <v>194.44444444444443</v>
      </c>
      <c r="BK23" s="81">
        <f t="shared" si="22"/>
        <v>194.44444444444443</v>
      </c>
      <c r="BL23" s="81">
        <f t="shared" si="23"/>
        <v>194.44444444444443</v>
      </c>
      <c r="BM23" s="81">
        <f t="shared" si="24"/>
        <v>285.71428571428572</v>
      </c>
      <c r="BN23" s="81">
        <f t="shared" si="25"/>
        <v>481.65137614678895</v>
      </c>
      <c r="BO23" s="81">
        <f t="shared" si="26"/>
        <v>406.97674418604652</v>
      </c>
      <c r="BP23" s="81">
        <f t="shared" si="27"/>
        <v>406.97674418604652</v>
      </c>
      <c r="BQ23" s="81">
        <f t="shared" si="28"/>
        <v>39.031171674614427</v>
      </c>
      <c r="BR23" s="81">
        <f t="shared" si="29"/>
        <v>40.92752359144751</v>
      </c>
      <c r="BS23" s="81">
        <f t="shared" si="30"/>
        <v>48.020982415893791</v>
      </c>
      <c r="BT23" s="81">
        <f t="shared" si="31"/>
        <v>67.939445825419838</v>
      </c>
      <c r="BU23" s="81">
        <f t="shared" si="32"/>
        <v>100.46902387125617</v>
      </c>
      <c r="BV23" s="81">
        <f t="shared" si="33"/>
        <v>109.90931617466902</v>
      </c>
      <c r="BW23" s="81">
        <f t="shared" si="34"/>
        <v>127.21404054937577</v>
      </c>
    </row>
    <row r="24" spans="2:75" ht="14" x14ac:dyDescent="0.3">
      <c r="B24" s="1" t="s">
        <v>137</v>
      </c>
      <c r="C24" s="1" t="s">
        <v>137</v>
      </c>
      <c r="D24" s="82" t="s">
        <v>147</v>
      </c>
      <c r="E24" s="1" t="s">
        <v>144</v>
      </c>
      <c r="F24" s="1" t="s">
        <v>145</v>
      </c>
      <c r="G24" s="1" t="s">
        <v>88</v>
      </c>
      <c r="H24" s="11">
        <f>SUM(H21:H23)</f>
        <v>116.722836807128</v>
      </c>
      <c r="I24" s="11">
        <f t="shared" ref="I24:N24" si="38">SUM(I21:I23)</f>
        <v>109.956295542947</v>
      </c>
      <c r="J24" s="11">
        <f t="shared" si="38"/>
        <v>89.383827344589093</v>
      </c>
      <c r="K24" s="11">
        <f t="shared" si="38"/>
        <v>63.948241010781402</v>
      </c>
      <c r="L24" s="11">
        <f t="shared" si="38"/>
        <v>47.891168026545948</v>
      </c>
      <c r="M24" s="11">
        <f t="shared" si="38"/>
        <v>40.590975795610532</v>
      </c>
      <c r="N24" s="11">
        <f t="shared" si="38"/>
        <v>33.724179517161033</v>
      </c>
      <c r="O24" s="76">
        <f>IFERROR(5700/H24, "-")</f>
        <v>48.833631497653194</v>
      </c>
      <c r="P24" s="76">
        <f t="shared" si="8"/>
        <v>51.838778051354772</v>
      </c>
      <c r="Q24" s="76">
        <f t="shared" si="8"/>
        <v>63.769925380634902</v>
      </c>
      <c r="R24" s="76">
        <f t="shared" si="8"/>
        <v>89.134586188836749</v>
      </c>
      <c r="S24" s="76">
        <f t="shared" si="8"/>
        <v>119.01985762469826</v>
      </c>
      <c r="T24" s="76">
        <f t="shared" si="8"/>
        <v>140.42530114825158</v>
      </c>
      <c r="U24" s="76">
        <f t="shared" si="8"/>
        <v>169.01819648716651</v>
      </c>
      <c r="V24" s="77">
        <v>0.53</v>
      </c>
      <c r="W24" s="78">
        <f t="shared" si="35"/>
        <v>61.863103507777844</v>
      </c>
      <c r="X24" s="78">
        <f t="shared" si="35"/>
        <v>58.276836637761917</v>
      </c>
      <c r="Y24" s="78">
        <f t="shared" si="35"/>
        <v>47.373428492632222</v>
      </c>
      <c r="Z24" s="78">
        <f t="shared" si="35"/>
        <v>33.892567735714145</v>
      </c>
      <c r="AA24" s="78">
        <f t="shared" si="35"/>
        <v>25.382319054069352</v>
      </c>
      <c r="AB24" s="78">
        <f t="shared" si="35"/>
        <v>21.513217171673585</v>
      </c>
      <c r="AC24" s="78">
        <f t="shared" si="35"/>
        <v>17.873815144095349</v>
      </c>
      <c r="AD24" s="79">
        <v>10.8</v>
      </c>
      <c r="AE24" s="79">
        <v>7.35</v>
      </c>
      <c r="AF24" s="79">
        <v>4.3600000000000003</v>
      </c>
      <c r="AG24" s="79">
        <v>5.16</v>
      </c>
      <c r="AH24" s="80">
        <f t="shared" si="36"/>
        <v>33.945920604128339</v>
      </c>
      <c r="AI24" s="80">
        <f t="shared" si="36"/>
        <v>36.034900333613045</v>
      </c>
      <c r="AJ24" s="80">
        <f t="shared" si="36"/>
        <v>44.328647235793873</v>
      </c>
      <c r="AK24" s="80">
        <f t="shared" si="36"/>
        <v>61.960486923719685</v>
      </c>
      <c r="AL24" s="80">
        <f t="shared" si="36"/>
        <v>82.734757038022622</v>
      </c>
      <c r="AM24" s="80">
        <f t="shared" si="36"/>
        <v>97.614409934236448</v>
      </c>
      <c r="AN24" s="80">
        <f t="shared" si="36"/>
        <v>117.49030540319418</v>
      </c>
      <c r="AO24" s="80">
        <f t="shared" si="9"/>
        <v>194.44444444444443</v>
      </c>
      <c r="AP24" s="80">
        <f t="shared" si="10"/>
        <v>194.44444444444443</v>
      </c>
      <c r="AQ24" s="80">
        <f t="shared" si="11"/>
        <v>194.44444444444443</v>
      </c>
      <c r="AR24" s="80">
        <f t="shared" si="11"/>
        <v>285.71428571428572</v>
      </c>
      <c r="AS24" s="80">
        <f t="shared" si="11"/>
        <v>481.65137614678895</v>
      </c>
      <c r="AT24" s="80">
        <f t="shared" si="11"/>
        <v>406.97674418604652</v>
      </c>
      <c r="AU24" s="80">
        <f t="shared" si="12"/>
        <v>406.97674418604652</v>
      </c>
      <c r="AV24" s="80">
        <f t="shared" si="13"/>
        <v>28.900499684481773</v>
      </c>
      <c r="AW24" s="80">
        <f t="shared" si="13"/>
        <v>30.400928910690773</v>
      </c>
      <c r="AX24" s="80">
        <f t="shared" si="13"/>
        <v>36.098955389331557</v>
      </c>
      <c r="AY24" s="80">
        <f t="shared" si="13"/>
        <v>50.91826516372543</v>
      </c>
      <c r="AZ24" s="80">
        <f t="shared" si="13"/>
        <v>70.606464686978654</v>
      </c>
      <c r="BA24" s="80">
        <f t="shared" si="13"/>
        <v>78.730660290583828</v>
      </c>
      <c r="BB24" s="80">
        <f t="shared" si="13"/>
        <v>91.170307083858347</v>
      </c>
      <c r="BC24" s="81">
        <f t="shared" si="14"/>
        <v>48.833631497653194</v>
      </c>
      <c r="BD24" s="81">
        <f t="shared" si="15"/>
        <v>51.838778051354772</v>
      </c>
      <c r="BE24" s="81">
        <f t="shared" si="16"/>
        <v>63.769925380634902</v>
      </c>
      <c r="BF24" s="81">
        <f t="shared" si="17"/>
        <v>89.134586188836749</v>
      </c>
      <c r="BG24" s="81">
        <f t="shared" si="18"/>
        <v>119.01985762469826</v>
      </c>
      <c r="BH24" s="81">
        <f t="shared" si="19"/>
        <v>140.42530114825158</v>
      </c>
      <c r="BI24" s="81">
        <f t="shared" si="20"/>
        <v>169.01819648716651</v>
      </c>
      <c r="BJ24" s="81">
        <f t="shared" si="21"/>
        <v>194.44444444444443</v>
      </c>
      <c r="BK24" s="81">
        <f t="shared" si="22"/>
        <v>194.44444444444443</v>
      </c>
      <c r="BL24" s="81">
        <f t="shared" si="23"/>
        <v>194.44444444444443</v>
      </c>
      <c r="BM24" s="81">
        <f t="shared" si="24"/>
        <v>285.71428571428572</v>
      </c>
      <c r="BN24" s="81">
        <f t="shared" si="25"/>
        <v>481.65137614678895</v>
      </c>
      <c r="BO24" s="81">
        <f t="shared" si="26"/>
        <v>406.97674418604652</v>
      </c>
      <c r="BP24" s="81">
        <f t="shared" si="27"/>
        <v>406.97674418604652</v>
      </c>
      <c r="BQ24" s="81">
        <f t="shared" si="28"/>
        <v>39.031171674614427</v>
      </c>
      <c r="BR24" s="81">
        <f t="shared" si="29"/>
        <v>40.92752359144751</v>
      </c>
      <c r="BS24" s="81">
        <f t="shared" si="30"/>
        <v>48.020982415893791</v>
      </c>
      <c r="BT24" s="81">
        <f t="shared" si="31"/>
        <v>67.939445825419838</v>
      </c>
      <c r="BU24" s="81">
        <f t="shared" si="32"/>
        <v>95.436696466705314</v>
      </c>
      <c r="BV24" s="81">
        <f t="shared" si="33"/>
        <v>104.40193336829635</v>
      </c>
      <c r="BW24" s="81">
        <f t="shared" si="34"/>
        <v>119.42201303738547</v>
      </c>
    </row>
    <row r="25" spans="2:75" ht="14" x14ac:dyDescent="0.3">
      <c r="B25" s="1" t="s">
        <v>137</v>
      </c>
      <c r="C25" s="1" t="s">
        <v>137</v>
      </c>
      <c r="D25" s="82" t="s">
        <v>147</v>
      </c>
      <c r="E25" s="1" t="s">
        <v>139</v>
      </c>
      <c r="F25" s="1" t="s">
        <v>146</v>
      </c>
      <c r="G25" s="1" t="s">
        <v>88</v>
      </c>
      <c r="H25" s="9" t="s">
        <v>141</v>
      </c>
      <c r="I25" s="9" t="s">
        <v>141</v>
      </c>
      <c r="J25" s="9" t="s">
        <v>141</v>
      </c>
      <c r="K25" s="9" t="s">
        <v>141</v>
      </c>
      <c r="L25" s="7">
        <v>1.4957746478873242</v>
      </c>
      <c r="M25" s="7">
        <v>1.3678770949720676</v>
      </c>
      <c r="N25" s="7">
        <v>1.4617594254937167</v>
      </c>
      <c r="O25" s="76" t="str">
        <f t="shared" si="8"/>
        <v>-</v>
      </c>
      <c r="P25" s="76" t="str">
        <f t="shared" si="8"/>
        <v>-</v>
      </c>
      <c r="Q25" s="76" t="str">
        <f t="shared" si="8"/>
        <v>-</v>
      </c>
      <c r="R25" s="76" t="str">
        <f t="shared" si="8"/>
        <v>-</v>
      </c>
      <c r="S25" s="76">
        <f t="shared" si="8"/>
        <v>3810.7344632768354</v>
      </c>
      <c r="T25" s="76">
        <f t="shared" si="8"/>
        <v>4167.0410455380834</v>
      </c>
      <c r="U25" s="76">
        <f t="shared" si="8"/>
        <v>3899.4104642593948</v>
      </c>
      <c r="V25" s="77">
        <v>0.53</v>
      </c>
      <c r="W25" s="78" t="str">
        <f t="shared" si="35"/>
        <v>-</v>
      </c>
      <c r="X25" s="78" t="str">
        <f t="shared" si="35"/>
        <v>-</v>
      </c>
      <c r="Y25" s="78" t="str">
        <f t="shared" si="35"/>
        <v>-</v>
      </c>
      <c r="Z25" s="78" t="str">
        <f t="shared" si="35"/>
        <v>-</v>
      </c>
      <c r="AA25" s="78">
        <f t="shared" si="35"/>
        <v>0.79276056338028189</v>
      </c>
      <c r="AB25" s="78">
        <f t="shared" si="35"/>
        <v>0.72497486033519587</v>
      </c>
      <c r="AC25" s="78">
        <f t="shared" si="35"/>
        <v>0.77473249551166989</v>
      </c>
      <c r="AD25" s="79">
        <v>10.8</v>
      </c>
      <c r="AE25" s="79">
        <v>7.35</v>
      </c>
      <c r="AF25" s="79">
        <v>4.3600000000000003</v>
      </c>
      <c r="AG25" s="79">
        <v>5.16</v>
      </c>
      <c r="AH25" s="80" t="str">
        <f t="shared" si="36"/>
        <v>-</v>
      </c>
      <c r="AI25" s="80" t="str">
        <f t="shared" si="36"/>
        <v>-</v>
      </c>
      <c r="AJ25" s="80" t="str">
        <f t="shared" si="36"/>
        <v>-</v>
      </c>
      <c r="AK25" s="80" t="str">
        <f t="shared" si="36"/>
        <v>-</v>
      </c>
      <c r="AL25" s="80">
        <f t="shared" si="36"/>
        <v>2648.9713250186542</v>
      </c>
      <c r="AM25" s="80">
        <f t="shared" si="36"/>
        <v>2896.6521667096899</v>
      </c>
      <c r="AN25" s="80">
        <f t="shared" si="36"/>
        <v>2710.6130337453587</v>
      </c>
      <c r="AO25" s="80">
        <f t="shared" si="9"/>
        <v>194.44444444444443</v>
      </c>
      <c r="AP25" s="80">
        <f t="shared" si="10"/>
        <v>194.44444444444443</v>
      </c>
      <c r="AQ25" s="80">
        <f t="shared" si="11"/>
        <v>194.44444444444443</v>
      </c>
      <c r="AR25" s="80">
        <f t="shared" si="11"/>
        <v>285.71428571428572</v>
      </c>
      <c r="AS25" s="80">
        <f t="shared" si="11"/>
        <v>481.65137614678895</v>
      </c>
      <c r="AT25" s="80">
        <f t="shared" si="11"/>
        <v>406.97674418604652</v>
      </c>
      <c r="AU25" s="80">
        <f t="shared" si="12"/>
        <v>406.97674418604652</v>
      </c>
      <c r="AV25" s="80" t="str">
        <f t="shared" si="13"/>
        <v>-</v>
      </c>
      <c r="AW25" s="80" t="str">
        <f t="shared" si="13"/>
        <v>-</v>
      </c>
      <c r="AX25" s="80" t="str">
        <f t="shared" si="13"/>
        <v>-</v>
      </c>
      <c r="AY25" s="80" t="str">
        <f t="shared" si="13"/>
        <v>-</v>
      </c>
      <c r="AZ25" s="80">
        <f t="shared" si="13"/>
        <v>407.54853134925622</v>
      </c>
      <c r="BA25" s="80">
        <f t="shared" si="13"/>
        <v>356.84094662052445</v>
      </c>
      <c r="BB25" s="80">
        <f t="shared" si="13"/>
        <v>353.84914174113015</v>
      </c>
      <c r="BC25" s="81" t="str">
        <f t="shared" si="14"/>
        <v>-</v>
      </c>
      <c r="BD25" s="81" t="str">
        <f t="shared" si="15"/>
        <v>-</v>
      </c>
      <c r="BE25" s="81" t="str">
        <f t="shared" si="16"/>
        <v>-</v>
      </c>
      <c r="BF25" s="81" t="str">
        <f t="shared" si="17"/>
        <v>-</v>
      </c>
      <c r="BG25" s="81">
        <f t="shared" si="18"/>
        <v>3810.7344632768354</v>
      </c>
      <c r="BH25" s="81">
        <f t="shared" si="19"/>
        <v>4167.0410455380834</v>
      </c>
      <c r="BI25" s="81">
        <f t="shared" si="20"/>
        <v>3899.4104642593948</v>
      </c>
      <c r="BJ25" s="81">
        <f t="shared" si="21"/>
        <v>194.44444444444443</v>
      </c>
      <c r="BK25" s="81">
        <f t="shared" si="22"/>
        <v>194.44444444444443</v>
      </c>
      <c r="BL25" s="81">
        <f t="shared" si="23"/>
        <v>194.44444444444443</v>
      </c>
      <c r="BM25" s="81">
        <f t="shared" si="24"/>
        <v>285.71428571428572</v>
      </c>
      <c r="BN25" s="81">
        <f t="shared" si="25"/>
        <v>481.65137614678895</v>
      </c>
      <c r="BO25" s="81">
        <f t="shared" si="26"/>
        <v>406.97674418604652</v>
      </c>
      <c r="BP25" s="81">
        <f t="shared" si="27"/>
        <v>406.97674418604652</v>
      </c>
      <c r="BQ25" s="81" t="str">
        <f t="shared" si="28"/>
        <v>-</v>
      </c>
      <c r="BR25" s="81" t="str">
        <f t="shared" si="29"/>
        <v>-</v>
      </c>
      <c r="BS25" s="81" t="str">
        <f t="shared" si="30"/>
        <v>-</v>
      </c>
      <c r="BT25" s="81" t="str">
        <f t="shared" si="31"/>
        <v>-</v>
      </c>
      <c r="BU25" s="81">
        <f t="shared" si="32"/>
        <v>427.60496540398248</v>
      </c>
      <c r="BV25" s="81">
        <f t="shared" si="33"/>
        <v>370.76567594744569</v>
      </c>
      <c r="BW25" s="81">
        <f t="shared" si="34"/>
        <v>368.51525377862328</v>
      </c>
    </row>
    <row r="26" spans="2:75" ht="14" x14ac:dyDescent="0.3">
      <c r="B26" s="1" t="s">
        <v>137</v>
      </c>
      <c r="C26" s="1" t="s">
        <v>137</v>
      </c>
      <c r="D26" s="82" t="s">
        <v>147</v>
      </c>
      <c r="E26" s="1" t="s">
        <v>142</v>
      </c>
      <c r="F26" s="1" t="s">
        <v>146</v>
      </c>
      <c r="G26" s="1" t="s">
        <v>88</v>
      </c>
      <c r="H26" s="11" t="s">
        <v>141</v>
      </c>
      <c r="I26" s="11" t="s">
        <v>141</v>
      </c>
      <c r="J26" s="11" t="s">
        <v>141</v>
      </c>
      <c r="K26" s="11" t="s">
        <v>141</v>
      </c>
      <c r="L26" s="11" t="s">
        <v>141</v>
      </c>
      <c r="M26" s="11" t="s">
        <v>141</v>
      </c>
      <c r="N26" s="11" t="s">
        <v>141</v>
      </c>
      <c r="O26" s="76" t="str">
        <f t="shared" si="8"/>
        <v>-</v>
      </c>
      <c r="P26" s="76" t="str">
        <f t="shared" si="8"/>
        <v>-</v>
      </c>
      <c r="Q26" s="76" t="str">
        <f t="shared" si="8"/>
        <v>-</v>
      </c>
      <c r="R26" s="76" t="str">
        <f t="shared" si="8"/>
        <v>-</v>
      </c>
      <c r="S26" s="76" t="str">
        <f t="shared" si="8"/>
        <v>-</v>
      </c>
      <c r="T26" s="76" t="str">
        <f t="shared" si="8"/>
        <v>-</v>
      </c>
      <c r="U26" s="76" t="str">
        <f t="shared" si="8"/>
        <v>-</v>
      </c>
      <c r="V26" s="77">
        <v>0.53</v>
      </c>
      <c r="W26" s="78" t="str">
        <f t="shared" si="35"/>
        <v>-</v>
      </c>
      <c r="X26" s="78" t="str">
        <f t="shared" si="35"/>
        <v>-</v>
      </c>
      <c r="Y26" s="78" t="str">
        <f t="shared" si="35"/>
        <v>-</v>
      </c>
      <c r="Z26" s="78" t="str">
        <f t="shared" si="35"/>
        <v>-</v>
      </c>
      <c r="AA26" s="78" t="str">
        <f t="shared" si="35"/>
        <v>-</v>
      </c>
      <c r="AB26" s="78" t="str">
        <f t="shared" si="35"/>
        <v>-</v>
      </c>
      <c r="AC26" s="78" t="str">
        <f t="shared" si="35"/>
        <v>-</v>
      </c>
      <c r="AD26" s="79">
        <v>10.8</v>
      </c>
      <c r="AE26" s="79">
        <v>7.35</v>
      </c>
      <c r="AF26" s="79">
        <v>4.3600000000000003</v>
      </c>
      <c r="AG26" s="79">
        <v>5.16</v>
      </c>
      <c r="AH26" s="80" t="str">
        <f t="shared" si="36"/>
        <v>-</v>
      </c>
      <c r="AI26" s="80" t="str">
        <f t="shared" si="36"/>
        <v>-</v>
      </c>
      <c r="AJ26" s="80" t="str">
        <f t="shared" si="36"/>
        <v>-</v>
      </c>
      <c r="AK26" s="80" t="str">
        <f t="shared" si="36"/>
        <v>-</v>
      </c>
      <c r="AL26" s="80" t="str">
        <f t="shared" si="36"/>
        <v>-</v>
      </c>
      <c r="AM26" s="80" t="str">
        <f t="shared" si="36"/>
        <v>-</v>
      </c>
      <c r="AN26" s="80" t="str">
        <f t="shared" si="36"/>
        <v>-</v>
      </c>
      <c r="AO26" s="80">
        <f t="shared" si="9"/>
        <v>194.44444444444443</v>
      </c>
      <c r="AP26" s="80">
        <f t="shared" si="10"/>
        <v>194.44444444444443</v>
      </c>
      <c r="AQ26" s="80">
        <f t="shared" si="11"/>
        <v>194.44444444444443</v>
      </c>
      <c r="AR26" s="80">
        <f t="shared" si="11"/>
        <v>285.71428571428572</v>
      </c>
      <c r="AS26" s="80">
        <f t="shared" si="11"/>
        <v>481.65137614678895</v>
      </c>
      <c r="AT26" s="80">
        <f t="shared" si="11"/>
        <v>406.97674418604652</v>
      </c>
      <c r="AU26" s="80">
        <f t="shared" si="12"/>
        <v>406.97674418604652</v>
      </c>
      <c r="AV26" s="80" t="str">
        <f t="shared" si="13"/>
        <v>-</v>
      </c>
      <c r="AW26" s="80" t="str">
        <f t="shared" si="13"/>
        <v>-</v>
      </c>
      <c r="AX26" s="80" t="str">
        <f t="shared" si="13"/>
        <v>-</v>
      </c>
      <c r="AY26" s="80" t="str">
        <f t="shared" si="13"/>
        <v>-</v>
      </c>
      <c r="AZ26" s="80" t="str">
        <f t="shared" si="13"/>
        <v>-</v>
      </c>
      <c r="BA26" s="80" t="str">
        <f t="shared" si="13"/>
        <v>-</v>
      </c>
      <c r="BB26" s="80" t="str">
        <f t="shared" si="13"/>
        <v>-</v>
      </c>
      <c r="BC26" s="81" t="str">
        <f t="shared" si="14"/>
        <v>-</v>
      </c>
      <c r="BD26" s="81" t="str">
        <f t="shared" si="15"/>
        <v>-</v>
      </c>
      <c r="BE26" s="81" t="str">
        <f t="shared" si="16"/>
        <v>-</v>
      </c>
      <c r="BF26" s="81" t="str">
        <f t="shared" si="17"/>
        <v>-</v>
      </c>
      <c r="BG26" s="81" t="str">
        <f t="shared" si="18"/>
        <v>-</v>
      </c>
      <c r="BH26" s="81" t="str">
        <f t="shared" si="19"/>
        <v>-</v>
      </c>
      <c r="BI26" s="81" t="str">
        <f t="shared" si="20"/>
        <v>-</v>
      </c>
      <c r="BJ26" s="81">
        <f t="shared" si="21"/>
        <v>194.44444444444443</v>
      </c>
      <c r="BK26" s="81">
        <f t="shared" si="22"/>
        <v>194.44444444444443</v>
      </c>
      <c r="BL26" s="81">
        <f t="shared" si="23"/>
        <v>194.44444444444443</v>
      </c>
      <c r="BM26" s="81">
        <f t="shared" si="24"/>
        <v>285.71428571428572</v>
      </c>
      <c r="BN26" s="81">
        <f t="shared" si="25"/>
        <v>481.65137614678895</v>
      </c>
      <c r="BO26" s="81">
        <f t="shared" si="26"/>
        <v>406.97674418604652</v>
      </c>
      <c r="BP26" s="81">
        <f t="shared" si="27"/>
        <v>406.97674418604652</v>
      </c>
      <c r="BQ26" s="81" t="str">
        <f t="shared" si="28"/>
        <v>-</v>
      </c>
      <c r="BR26" s="81" t="str">
        <f t="shared" si="29"/>
        <v>-</v>
      </c>
      <c r="BS26" s="81" t="str">
        <f t="shared" si="30"/>
        <v>-</v>
      </c>
      <c r="BT26" s="81" t="str">
        <f t="shared" si="31"/>
        <v>-</v>
      </c>
      <c r="BU26" s="81" t="str">
        <f t="shared" si="32"/>
        <v>-</v>
      </c>
      <c r="BV26" s="81" t="str">
        <f t="shared" si="33"/>
        <v>-</v>
      </c>
      <c r="BW26" s="81" t="str">
        <f t="shared" si="34"/>
        <v>-</v>
      </c>
    </row>
    <row r="27" spans="2:75" ht="14" x14ac:dyDescent="0.3">
      <c r="B27" s="1" t="s">
        <v>137</v>
      </c>
      <c r="C27" s="1" t="s">
        <v>137</v>
      </c>
      <c r="D27" s="82" t="s">
        <v>147</v>
      </c>
      <c r="E27" s="1" t="s">
        <v>143</v>
      </c>
      <c r="F27" s="1" t="s">
        <v>146</v>
      </c>
      <c r="G27" s="1" t="s">
        <v>88</v>
      </c>
      <c r="H27" s="12">
        <v>42.270992396878299</v>
      </c>
      <c r="I27" s="12">
        <v>39.820500084015798</v>
      </c>
      <c r="J27" s="12">
        <v>32.370212971522498</v>
      </c>
      <c r="K27" s="12">
        <v>22.690085883586399</v>
      </c>
      <c r="L27" s="13">
        <v>16.0440657059812</v>
      </c>
      <c r="M27" s="13">
        <v>13.6789406879911</v>
      </c>
      <c r="N27" s="13">
        <v>11.0230703655079</v>
      </c>
      <c r="O27" s="76">
        <f t="shared" si="8"/>
        <v>134.8442436951384</v>
      </c>
      <c r="P27" s="76">
        <f t="shared" si="8"/>
        <v>143.14235099945458</v>
      </c>
      <c r="Q27" s="76">
        <f t="shared" si="8"/>
        <v>176.0878127374244</v>
      </c>
      <c r="R27" s="76">
        <f t="shared" si="8"/>
        <v>251.21103680454897</v>
      </c>
      <c r="S27" s="76">
        <f t="shared" si="8"/>
        <v>355.27154428662368</v>
      </c>
      <c r="T27" s="76">
        <f t="shared" si="8"/>
        <v>416.69893378542798</v>
      </c>
      <c r="U27" s="76">
        <f t="shared" si="8"/>
        <v>517.09730692056291</v>
      </c>
      <c r="V27" s="77">
        <v>0.53</v>
      </c>
      <c r="W27" s="78">
        <f t="shared" si="35"/>
        <v>22.403625970345498</v>
      </c>
      <c r="X27" s="78">
        <f t="shared" si="35"/>
        <v>21.104865044528374</v>
      </c>
      <c r="Y27" s="78">
        <f t="shared" si="35"/>
        <v>17.156212874906924</v>
      </c>
      <c r="Z27" s="78">
        <f t="shared" si="35"/>
        <v>12.025745518300791</v>
      </c>
      <c r="AA27" s="78">
        <f t="shared" si="35"/>
        <v>8.503354824170037</v>
      </c>
      <c r="AB27" s="78">
        <f t="shared" si="35"/>
        <v>7.249838564635283</v>
      </c>
      <c r="AC27" s="78">
        <f t="shared" si="35"/>
        <v>5.842227293719187</v>
      </c>
      <c r="AD27" s="79">
        <v>10.8</v>
      </c>
      <c r="AE27" s="79">
        <v>7.35</v>
      </c>
      <c r="AF27" s="79">
        <v>4.3600000000000003</v>
      </c>
      <c r="AG27" s="79">
        <v>5.16</v>
      </c>
      <c r="AH27" s="80">
        <f t="shared" si="36"/>
        <v>93.734826799003855</v>
      </c>
      <c r="AI27" s="80">
        <f t="shared" si="36"/>
        <v>99.503123832788674</v>
      </c>
      <c r="AJ27" s="80">
        <f t="shared" si="36"/>
        <v>122.40463646097029</v>
      </c>
      <c r="AK27" s="80">
        <f t="shared" si="36"/>
        <v>174.62534832490991</v>
      </c>
      <c r="AL27" s="80">
        <f t="shared" si="36"/>
        <v>246.96135153985753</v>
      </c>
      <c r="AM27" s="80">
        <f t="shared" si="36"/>
        <v>289.66162229374339</v>
      </c>
      <c r="AN27" s="80">
        <f t="shared" si="36"/>
        <v>359.45195118609138</v>
      </c>
      <c r="AO27" s="80">
        <f t="shared" si="9"/>
        <v>194.44444444444443</v>
      </c>
      <c r="AP27" s="80">
        <f t="shared" si="10"/>
        <v>194.44444444444443</v>
      </c>
      <c r="AQ27" s="80">
        <f t="shared" si="11"/>
        <v>194.44444444444443</v>
      </c>
      <c r="AR27" s="80">
        <f t="shared" si="11"/>
        <v>285.71428571428572</v>
      </c>
      <c r="AS27" s="80">
        <f t="shared" si="11"/>
        <v>481.65137614678895</v>
      </c>
      <c r="AT27" s="80">
        <f t="shared" si="11"/>
        <v>406.97674418604652</v>
      </c>
      <c r="AU27" s="80">
        <f t="shared" si="12"/>
        <v>406.97674418604652</v>
      </c>
      <c r="AV27" s="80">
        <f t="shared" si="13"/>
        <v>63.246104563264616</v>
      </c>
      <c r="AW27" s="80">
        <f t="shared" si="13"/>
        <v>65.820682741303301</v>
      </c>
      <c r="AX27" s="80">
        <f t="shared" si="13"/>
        <v>75.117470645851625</v>
      </c>
      <c r="AY27" s="80">
        <f t="shared" si="13"/>
        <v>108.3829263765106</v>
      </c>
      <c r="AZ27" s="80">
        <f t="shared" si="13"/>
        <v>163.25445645440283</v>
      </c>
      <c r="BA27" s="80">
        <f t="shared" si="13"/>
        <v>169.22057358461035</v>
      </c>
      <c r="BB27" s="80">
        <f t="shared" si="13"/>
        <v>190.8704432236936</v>
      </c>
      <c r="BC27" s="81">
        <f t="shared" si="14"/>
        <v>134.8442436951384</v>
      </c>
      <c r="BD27" s="81">
        <f t="shared" si="15"/>
        <v>143.14235099945458</v>
      </c>
      <c r="BE27" s="81">
        <f t="shared" si="16"/>
        <v>176.0878127374244</v>
      </c>
      <c r="BF27" s="81">
        <f t="shared" si="17"/>
        <v>251.21103680454897</v>
      </c>
      <c r="BG27" s="81">
        <f t="shared" si="18"/>
        <v>355.27154428662368</v>
      </c>
      <c r="BH27" s="81">
        <f t="shared" si="19"/>
        <v>416.69893378542798</v>
      </c>
      <c r="BI27" s="81">
        <f t="shared" si="20"/>
        <v>517.09730692056291</v>
      </c>
      <c r="BJ27" s="81">
        <f t="shared" si="21"/>
        <v>194.44444444444443</v>
      </c>
      <c r="BK27" s="81">
        <f t="shared" si="22"/>
        <v>194.44444444444443</v>
      </c>
      <c r="BL27" s="81">
        <f t="shared" si="23"/>
        <v>194.44444444444443</v>
      </c>
      <c r="BM27" s="81">
        <f t="shared" si="24"/>
        <v>285.71428571428572</v>
      </c>
      <c r="BN27" s="81">
        <f t="shared" si="25"/>
        <v>481.65137614678895</v>
      </c>
      <c r="BO27" s="81">
        <f t="shared" si="26"/>
        <v>406.97674418604652</v>
      </c>
      <c r="BP27" s="81">
        <f t="shared" si="27"/>
        <v>406.97674418604652</v>
      </c>
      <c r="BQ27" s="81">
        <f t="shared" si="28"/>
        <v>79.625310544278818</v>
      </c>
      <c r="BR27" s="81">
        <f t="shared" si="29"/>
        <v>82.44764099840512</v>
      </c>
      <c r="BS27" s="81">
        <f t="shared" si="30"/>
        <v>92.405711668876734</v>
      </c>
      <c r="BT27" s="81">
        <f t="shared" si="31"/>
        <v>133.67702906513423</v>
      </c>
      <c r="BU27" s="81">
        <f t="shared" si="32"/>
        <v>204.45972267414038</v>
      </c>
      <c r="BV27" s="81">
        <f t="shared" si="33"/>
        <v>205.89023072217458</v>
      </c>
      <c r="BW27" s="81">
        <f t="shared" si="34"/>
        <v>227.7377858905212</v>
      </c>
    </row>
    <row r="28" spans="2:75" ht="14" x14ac:dyDescent="0.3">
      <c r="B28" s="1" t="s">
        <v>137</v>
      </c>
      <c r="C28" s="1" t="s">
        <v>137</v>
      </c>
      <c r="D28" s="82" t="s">
        <v>147</v>
      </c>
      <c r="E28" s="1" t="s">
        <v>144</v>
      </c>
      <c r="F28" s="1" t="s">
        <v>146</v>
      </c>
      <c r="G28" s="1" t="s">
        <v>88</v>
      </c>
      <c r="H28" s="11">
        <f>SUM(H25:H27)</f>
        <v>42.270992396878299</v>
      </c>
      <c r="I28" s="11">
        <f t="shared" ref="I28:N28" si="39">SUM(I25:I27)</f>
        <v>39.820500084015798</v>
      </c>
      <c r="J28" s="11">
        <f t="shared" si="39"/>
        <v>32.370212971522498</v>
      </c>
      <c r="K28" s="11">
        <f t="shared" si="39"/>
        <v>22.690085883586399</v>
      </c>
      <c r="L28" s="11">
        <f t="shared" si="39"/>
        <v>17.539840353868524</v>
      </c>
      <c r="M28" s="11">
        <f t="shared" si="39"/>
        <v>15.046817782963167</v>
      </c>
      <c r="N28" s="11">
        <f t="shared" si="39"/>
        <v>12.484829791001617</v>
      </c>
      <c r="O28" s="76">
        <f t="shared" si="8"/>
        <v>134.8442436951384</v>
      </c>
      <c r="P28" s="76">
        <f t="shared" si="8"/>
        <v>143.14235099945458</v>
      </c>
      <c r="Q28" s="76">
        <f t="shared" si="8"/>
        <v>176.0878127374244</v>
      </c>
      <c r="R28" s="76">
        <f t="shared" si="8"/>
        <v>251.21103680454897</v>
      </c>
      <c r="S28" s="76">
        <f t="shared" si="8"/>
        <v>324.97445159144957</v>
      </c>
      <c r="T28" s="76">
        <f t="shared" si="8"/>
        <v>378.81763986361642</v>
      </c>
      <c r="U28" s="76">
        <f t="shared" si="8"/>
        <v>456.55408166703626</v>
      </c>
      <c r="V28" s="77">
        <v>0.53</v>
      </c>
      <c r="W28" s="78">
        <f t="shared" si="35"/>
        <v>22.403625970345498</v>
      </c>
      <c r="X28" s="78">
        <f t="shared" si="35"/>
        <v>21.104865044528374</v>
      </c>
      <c r="Y28" s="78">
        <f t="shared" si="35"/>
        <v>17.156212874906924</v>
      </c>
      <c r="Z28" s="78">
        <f t="shared" si="35"/>
        <v>12.025745518300791</v>
      </c>
      <c r="AA28" s="78">
        <f t="shared" si="35"/>
        <v>9.2961153875503175</v>
      </c>
      <c r="AB28" s="78">
        <f t="shared" si="35"/>
        <v>7.9748134249704785</v>
      </c>
      <c r="AC28" s="78">
        <f t="shared" si="35"/>
        <v>6.616959789230858</v>
      </c>
      <c r="AD28" s="79">
        <v>10.8</v>
      </c>
      <c r="AE28" s="79">
        <v>7.35</v>
      </c>
      <c r="AF28" s="79">
        <v>4.3600000000000003</v>
      </c>
      <c r="AG28" s="79">
        <v>5.16</v>
      </c>
      <c r="AH28" s="80">
        <f t="shared" si="36"/>
        <v>93.734826799003855</v>
      </c>
      <c r="AI28" s="80">
        <f t="shared" si="36"/>
        <v>99.503123832788674</v>
      </c>
      <c r="AJ28" s="80">
        <f t="shared" si="36"/>
        <v>122.40463646097029</v>
      </c>
      <c r="AK28" s="80">
        <f t="shared" si="36"/>
        <v>174.62534832490991</v>
      </c>
      <c r="AL28" s="80">
        <f t="shared" si="36"/>
        <v>225.90081044092818</v>
      </c>
      <c r="AM28" s="80">
        <f t="shared" si="36"/>
        <v>263.32904459238478</v>
      </c>
      <c r="AN28" s="80">
        <f t="shared" si="36"/>
        <v>317.3662931151195</v>
      </c>
      <c r="AO28" s="80">
        <f t="shared" si="9"/>
        <v>194.44444444444443</v>
      </c>
      <c r="AP28" s="80">
        <f t="shared" si="10"/>
        <v>194.44444444444443</v>
      </c>
      <c r="AQ28" s="80">
        <f t="shared" si="11"/>
        <v>194.44444444444443</v>
      </c>
      <c r="AR28" s="80">
        <f t="shared" si="11"/>
        <v>285.71428571428572</v>
      </c>
      <c r="AS28" s="80">
        <f t="shared" si="11"/>
        <v>481.65137614678895</v>
      </c>
      <c r="AT28" s="80">
        <f t="shared" si="11"/>
        <v>406.97674418604652</v>
      </c>
      <c r="AU28" s="80">
        <f t="shared" si="12"/>
        <v>406.97674418604652</v>
      </c>
      <c r="AV28" s="80">
        <f t="shared" si="13"/>
        <v>63.246104563264616</v>
      </c>
      <c r="AW28" s="80">
        <f t="shared" si="13"/>
        <v>65.820682741303301</v>
      </c>
      <c r="AX28" s="80">
        <f t="shared" si="13"/>
        <v>75.117470645851625</v>
      </c>
      <c r="AY28" s="80">
        <f t="shared" si="13"/>
        <v>108.3829263765106</v>
      </c>
      <c r="AZ28" s="80">
        <f t="shared" si="13"/>
        <v>153.77725952099658</v>
      </c>
      <c r="BA28" s="80">
        <f t="shared" si="13"/>
        <v>159.88045905606154</v>
      </c>
      <c r="BB28" s="80">
        <f t="shared" si="13"/>
        <v>178.31427104984189</v>
      </c>
      <c r="BC28" s="81">
        <f t="shared" si="14"/>
        <v>134.8442436951384</v>
      </c>
      <c r="BD28" s="81">
        <f t="shared" si="15"/>
        <v>143.14235099945458</v>
      </c>
      <c r="BE28" s="81">
        <f t="shared" si="16"/>
        <v>176.0878127374244</v>
      </c>
      <c r="BF28" s="81">
        <f t="shared" si="17"/>
        <v>251.21103680454897</v>
      </c>
      <c r="BG28" s="81">
        <f t="shared" si="18"/>
        <v>324.97445159144957</v>
      </c>
      <c r="BH28" s="81">
        <f t="shared" si="19"/>
        <v>378.81763986361642</v>
      </c>
      <c r="BI28" s="81">
        <f t="shared" si="20"/>
        <v>456.55408166703626</v>
      </c>
      <c r="BJ28" s="81">
        <f t="shared" si="21"/>
        <v>194.44444444444443</v>
      </c>
      <c r="BK28" s="81">
        <f t="shared" si="22"/>
        <v>194.44444444444443</v>
      </c>
      <c r="BL28" s="81">
        <f t="shared" si="23"/>
        <v>194.44444444444443</v>
      </c>
      <c r="BM28" s="81">
        <f t="shared" si="24"/>
        <v>285.71428571428572</v>
      </c>
      <c r="BN28" s="81">
        <f t="shared" si="25"/>
        <v>481.65137614678895</v>
      </c>
      <c r="BO28" s="81">
        <f t="shared" si="26"/>
        <v>406.97674418604652</v>
      </c>
      <c r="BP28" s="81">
        <f t="shared" si="27"/>
        <v>406.97674418604652</v>
      </c>
      <c r="BQ28" s="81">
        <f t="shared" si="28"/>
        <v>79.625310544278818</v>
      </c>
      <c r="BR28" s="81">
        <f t="shared" si="29"/>
        <v>82.44764099840512</v>
      </c>
      <c r="BS28" s="81">
        <f t="shared" si="30"/>
        <v>92.405711668876734</v>
      </c>
      <c r="BT28" s="81">
        <f t="shared" si="31"/>
        <v>133.67702906513423</v>
      </c>
      <c r="BU28" s="81">
        <f t="shared" si="32"/>
        <v>194.04832629827979</v>
      </c>
      <c r="BV28" s="81">
        <f t="shared" si="33"/>
        <v>196.19632418013467</v>
      </c>
      <c r="BW28" s="81">
        <f t="shared" si="34"/>
        <v>215.17111855056481</v>
      </c>
    </row>
    <row r="29" spans="2:75" ht="14" x14ac:dyDescent="0.3">
      <c r="B29" s="1" t="s">
        <v>137</v>
      </c>
      <c r="C29" s="1" t="s">
        <v>137</v>
      </c>
      <c r="D29" s="82" t="s">
        <v>148</v>
      </c>
      <c r="E29" s="1" t="s">
        <v>139</v>
      </c>
      <c r="F29" s="1" t="s">
        <v>140</v>
      </c>
      <c r="G29" s="1" t="s">
        <v>88</v>
      </c>
      <c r="H29" s="5" t="s">
        <v>141</v>
      </c>
      <c r="I29" s="5" t="s">
        <v>141</v>
      </c>
      <c r="J29" s="5" t="s">
        <v>141</v>
      </c>
      <c r="K29" s="5" t="s">
        <v>141</v>
      </c>
      <c r="L29" s="7">
        <v>7.47887323943662</v>
      </c>
      <c r="M29" s="7">
        <v>6.8393854748603369</v>
      </c>
      <c r="N29" s="7">
        <v>7.3087971274685843</v>
      </c>
      <c r="O29" s="76" t="str">
        <f t="shared" si="8"/>
        <v>-</v>
      </c>
      <c r="P29" s="76" t="str">
        <f t="shared" si="8"/>
        <v>-</v>
      </c>
      <c r="Q29" s="76" t="str">
        <f t="shared" si="8"/>
        <v>-</v>
      </c>
      <c r="R29" s="76" t="str">
        <f t="shared" si="8"/>
        <v>-</v>
      </c>
      <c r="S29" s="76">
        <f t="shared" si="8"/>
        <v>762.1468926553672</v>
      </c>
      <c r="T29" s="76">
        <f t="shared" si="8"/>
        <v>833.4082091076167</v>
      </c>
      <c r="U29" s="76">
        <f t="shared" si="8"/>
        <v>779.88209285187884</v>
      </c>
      <c r="V29" s="77">
        <v>0.53</v>
      </c>
      <c r="W29" s="78" t="str">
        <f t="shared" si="35"/>
        <v>-</v>
      </c>
      <c r="X29" s="78" t="str">
        <f t="shared" si="35"/>
        <v>-</v>
      </c>
      <c r="Y29" s="78" t="str">
        <f t="shared" si="35"/>
        <v>-</v>
      </c>
      <c r="Z29" s="78" t="str">
        <f t="shared" si="35"/>
        <v>-</v>
      </c>
      <c r="AA29" s="78">
        <f t="shared" si="35"/>
        <v>3.9638028169014086</v>
      </c>
      <c r="AB29" s="78">
        <f t="shared" si="35"/>
        <v>3.6248743016759786</v>
      </c>
      <c r="AC29" s="78">
        <f t="shared" si="35"/>
        <v>3.8736624775583497</v>
      </c>
      <c r="AD29" s="79">
        <v>10.8</v>
      </c>
      <c r="AE29" s="79">
        <v>7.35</v>
      </c>
      <c r="AF29" s="79">
        <v>4.3600000000000003</v>
      </c>
      <c r="AG29" s="79">
        <v>5.16</v>
      </c>
      <c r="AH29" s="80" t="str">
        <f t="shared" si="36"/>
        <v>-</v>
      </c>
      <c r="AI29" s="80" t="str">
        <f t="shared" si="36"/>
        <v>-</v>
      </c>
      <c r="AJ29" s="80" t="str">
        <f t="shared" si="36"/>
        <v>-</v>
      </c>
      <c r="AK29" s="80" t="str">
        <f t="shared" si="36"/>
        <v>-</v>
      </c>
      <c r="AL29" s="80">
        <f t="shared" si="36"/>
        <v>529.79426500373097</v>
      </c>
      <c r="AM29" s="80">
        <f t="shared" si="36"/>
        <v>579.33043334193815</v>
      </c>
      <c r="AN29" s="80">
        <f t="shared" si="36"/>
        <v>542.12260674907168</v>
      </c>
      <c r="AO29" s="80">
        <f t="shared" si="9"/>
        <v>194.44444444444443</v>
      </c>
      <c r="AP29" s="80">
        <f t="shared" si="10"/>
        <v>194.44444444444443</v>
      </c>
      <c r="AQ29" s="80">
        <f t="shared" si="11"/>
        <v>194.44444444444443</v>
      </c>
      <c r="AR29" s="80">
        <f t="shared" si="11"/>
        <v>285.71428571428572</v>
      </c>
      <c r="AS29" s="80">
        <f t="shared" si="11"/>
        <v>481.65137614678895</v>
      </c>
      <c r="AT29" s="80">
        <f t="shared" si="11"/>
        <v>406.97674418604652</v>
      </c>
      <c r="AU29" s="80">
        <f t="shared" si="12"/>
        <v>406.97674418604652</v>
      </c>
      <c r="AV29" s="80" t="str">
        <f t="shared" si="13"/>
        <v>-</v>
      </c>
      <c r="AW29" s="80" t="str">
        <f t="shared" si="13"/>
        <v>-</v>
      </c>
      <c r="AX29" s="80" t="str">
        <f t="shared" si="13"/>
        <v>-</v>
      </c>
      <c r="AY29" s="80" t="str">
        <f t="shared" si="13"/>
        <v>-</v>
      </c>
      <c r="AZ29" s="80">
        <f t="shared" si="13"/>
        <v>252.28853280089342</v>
      </c>
      <c r="BA29" s="80">
        <f t="shared" si="13"/>
        <v>239.0472450584025</v>
      </c>
      <c r="BB29" s="80">
        <f t="shared" si="13"/>
        <v>232.46385452377402</v>
      </c>
      <c r="BC29" s="81" t="str">
        <f t="shared" si="14"/>
        <v>-</v>
      </c>
      <c r="BD29" s="81" t="str">
        <f t="shared" si="15"/>
        <v>-</v>
      </c>
      <c r="BE29" s="81" t="str">
        <f t="shared" si="16"/>
        <v>-</v>
      </c>
      <c r="BF29" s="81" t="str">
        <f t="shared" si="17"/>
        <v>-</v>
      </c>
      <c r="BG29" s="81">
        <f t="shared" si="18"/>
        <v>762.1468926553672</v>
      </c>
      <c r="BH29" s="81">
        <f t="shared" si="19"/>
        <v>833.4082091076167</v>
      </c>
      <c r="BI29" s="81">
        <f t="shared" si="20"/>
        <v>779.88209285187884</v>
      </c>
      <c r="BJ29" s="81">
        <f t="shared" si="21"/>
        <v>194.44444444444443</v>
      </c>
      <c r="BK29" s="81">
        <f t="shared" si="22"/>
        <v>194.44444444444443</v>
      </c>
      <c r="BL29" s="81">
        <f t="shared" si="23"/>
        <v>194.44444444444443</v>
      </c>
      <c r="BM29" s="81">
        <f t="shared" si="24"/>
        <v>285.71428571428572</v>
      </c>
      <c r="BN29" s="81">
        <f t="shared" si="25"/>
        <v>481.65137614678895</v>
      </c>
      <c r="BO29" s="81">
        <f t="shared" si="26"/>
        <v>406.97674418604652</v>
      </c>
      <c r="BP29" s="81">
        <f t="shared" si="27"/>
        <v>406.97674418604652</v>
      </c>
      <c r="BQ29" s="81" t="str">
        <f t="shared" si="28"/>
        <v>-</v>
      </c>
      <c r="BR29" s="81" t="str">
        <f t="shared" si="29"/>
        <v>-</v>
      </c>
      <c r="BS29" s="81" t="str">
        <f t="shared" si="30"/>
        <v>-</v>
      </c>
      <c r="BT29" s="81" t="str">
        <f t="shared" si="31"/>
        <v>-</v>
      </c>
      <c r="BU29" s="81">
        <f t="shared" si="32"/>
        <v>295.1355608711234</v>
      </c>
      <c r="BV29" s="81">
        <f t="shared" si="33"/>
        <v>273.4455610896473</v>
      </c>
      <c r="BW29" s="81">
        <f t="shared" si="34"/>
        <v>267.4234416874595</v>
      </c>
    </row>
    <row r="30" spans="2:75" ht="14" x14ac:dyDescent="0.3">
      <c r="B30" s="1" t="s">
        <v>137</v>
      </c>
      <c r="C30" s="1" t="s">
        <v>137</v>
      </c>
      <c r="D30" s="82" t="s">
        <v>148</v>
      </c>
      <c r="E30" s="1" t="s">
        <v>142</v>
      </c>
      <c r="F30" s="1" t="s">
        <v>140</v>
      </c>
      <c r="G30" s="1" t="s">
        <v>88</v>
      </c>
      <c r="H30" s="5" t="s">
        <v>141</v>
      </c>
      <c r="I30" s="5" t="s">
        <v>141</v>
      </c>
      <c r="J30" s="5" t="s">
        <v>141</v>
      </c>
      <c r="K30" s="5" t="s">
        <v>141</v>
      </c>
      <c r="L30" s="15" t="s">
        <v>141</v>
      </c>
      <c r="M30" s="15" t="s">
        <v>141</v>
      </c>
      <c r="N30" s="15" t="s">
        <v>141</v>
      </c>
      <c r="O30" s="76" t="str">
        <f t="shared" si="8"/>
        <v>-</v>
      </c>
      <c r="P30" s="76" t="str">
        <f t="shared" si="8"/>
        <v>-</v>
      </c>
      <c r="Q30" s="76" t="str">
        <f t="shared" si="8"/>
        <v>-</v>
      </c>
      <c r="R30" s="76" t="str">
        <f t="shared" si="8"/>
        <v>-</v>
      </c>
      <c r="S30" s="76" t="str">
        <f t="shared" si="8"/>
        <v>-</v>
      </c>
      <c r="T30" s="76" t="str">
        <f t="shared" si="8"/>
        <v>-</v>
      </c>
      <c r="U30" s="76" t="str">
        <f t="shared" si="8"/>
        <v>-</v>
      </c>
      <c r="V30" s="77">
        <v>0.53</v>
      </c>
      <c r="W30" s="78" t="str">
        <f t="shared" si="35"/>
        <v>-</v>
      </c>
      <c r="X30" s="78" t="str">
        <f t="shared" si="35"/>
        <v>-</v>
      </c>
      <c r="Y30" s="78" t="str">
        <f t="shared" si="35"/>
        <v>-</v>
      </c>
      <c r="Z30" s="78" t="str">
        <f t="shared" si="35"/>
        <v>-</v>
      </c>
      <c r="AA30" s="78" t="str">
        <f t="shared" si="35"/>
        <v>-</v>
      </c>
      <c r="AB30" s="78" t="str">
        <f t="shared" si="35"/>
        <v>-</v>
      </c>
      <c r="AC30" s="78" t="str">
        <f t="shared" si="35"/>
        <v>-</v>
      </c>
      <c r="AD30" s="79">
        <v>10.8</v>
      </c>
      <c r="AE30" s="79">
        <v>7.35</v>
      </c>
      <c r="AF30" s="79">
        <v>4.3600000000000003</v>
      </c>
      <c r="AG30" s="79">
        <v>5.16</v>
      </c>
      <c r="AH30" s="80" t="str">
        <f t="shared" si="36"/>
        <v>-</v>
      </c>
      <c r="AI30" s="80" t="str">
        <f t="shared" si="36"/>
        <v>-</v>
      </c>
      <c r="AJ30" s="80" t="str">
        <f t="shared" si="36"/>
        <v>-</v>
      </c>
      <c r="AK30" s="80" t="str">
        <f t="shared" si="36"/>
        <v>-</v>
      </c>
      <c r="AL30" s="80" t="str">
        <f t="shared" si="36"/>
        <v>-</v>
      </c>
      <c r="AM30" s="80" t="str">
        <f t="shared" si="36"/>
        <v>-</v>
      </c>
      <c r="AN30" s="80" t="str">
        <f t="shared" si="36"/>
        <v>-</v>
      </c>
      <c r="AO30" s="80">
        <f t="shared" si="9"/>
        <v>194.44444444444443</v>
      </c>
      <c r="AP30" s="80">
        <f t="shared" si="10"/>
        <v>194.44444444444443</v>
      </c>
      <c r="AQ30" s="80">
        <f t="shared" si="11"/>
        <v>194.44444444444443</v>
      </c>
      <c r="AR30" s="80">
        <f t="shared" si="11"/>
        <v>285.71428571428572</v>
      </c>
      <c r="AS30" s="80">
        <f t="shared" si="11"/>
        <v>481.65137614678895</v>
      </c>
      <c r="AT30" s="80">
        <f t="shared" si="11"/>
        <v>406.97674418604652</v>
      </c>
      <c r="AU30" s="80">
        <f t="shared" si="12"/>
        <v>406.97674418604652</v>
      </c>
      <c r="AV30" s="80" t="str">
        <f t="shared" si="13"/>
        <v>-</v>
      </c>
      <c r="AW30" s="80" t="str">
        <f t="shared" si="13"/>
        <v>-</v>
      </c>
      <c r="AX30" s="80" t="str">
        <f t="shared" si="13"/>
        <v>-</v>
      </c>
      <c r="AY30" s="80" t="str">
        <f t="shared" si="13"/>
        <v>-</v>
      </c>
      <c r="AZ30" s="80" t="str">
        <f t="shared" si="13"/>
        <v>-</v>
      </c>
      <c r="BA30" s="80" t="str">
        <f t="shared" si="13"/>
        <v>-</v>
      </c>
      <c r="BB30" s="80" t="str">
        <f t="shared" si="13"/>
        <v>-</v>
      </c>
      <c r="BC30" s="81" t="str">
        <f t="shared" si="14"/>
        <v>-</v>
      </c>
      <c r="BD30" s="81" t="str">
        <f t="shared" si="15"/>
        <v>-</v>
      </c>
      <c r="BE30" s="81" t="str">
        <f t="shared" si="16"/>
        <v>-</v>
      </c>
      <c r="BF30" s="81" t="str">
        <f t="shared" si="17"/>
        <v>-</v>
      </c>
      <c r="BG30" s="81" t="str">
        <f t="shared" si="18"/>
        <v>-</v>
      </c>
      <c r="BH30" s="81" t="str">
        <f t="shared" si="19"/>
        <v>-</v>
      </c>
      <c r="BI30" s="81" t="str">
        <f t="shared" si="20"/>
        <v>-</v>
      </c>
      <c r="BJ30" s="81">
        <f t="shared" si="21"/>
        <v>194.44444444444443</v>
      </c>
      <c r="BK30" s="81">
        <f t="shared" si="22"/>
        <v>194.44444444444443</v>
      </c>
      <c r="BL30" s="81">
        <f t="shared" si="23"/>
        <v>194.44444444444443</v>
      </c>
      <c r="BM30" s="81">
        <f t="shared" si="24"/>
        <v>285.71428571428572</v>
      </c>
      <c r="BN30" s="81">
        <f t="shared" si="25"/>
        <v>481.65137614678895</v>
      </c>
      <c r="BO30" s="81">
        <f t="shared" si="26"/>
        <v>406.97674418604652</v>
      </c>
      <c r="BP30" s="81">
        <f t="shared" si="27"/>
        <v>406.97674418604652</v>
      </c>
      <c r="BQ30" s="81" t="str">
        <f t="shared" si="28"/>
        <v>-</v>
      </c>
      <c r="BR30" s="81" t="str">
        <f t="shared" si="29"/>
        <v>-</v>
      </c>
      <c r="BS30" s="81" t="str">
        <f t="shared" si="30"/>
        <v>-</v>
      </c>
      <c r="BT30" s="81" t="str">
        <f t="shared" si="31"/>
        <v>-</v>
      </c>
      <c r="BU30" s="81" t="str">
        <f t="shared" si="32"/>
        <v>-</v>
      </c>
      <c r="BV30" s="81" t="str">
        <f t="shared" si="33"/>
        <v>-</v>
      </c>
      <c r="BW30" s="81" t="str">
        <f t="shared" si="34"/>
        <v>-</v>
      </c>
    </row>
    <row r="31" spans="2:75" ht="14" x14ac:dyDescent="0.3">
      <c r="B31" s="1" t="s">
        <v>137</v>
      </c>
      <c r="C31" s="1" t="s">
        <v>137</v>
      </c>
      <c r="D31" s="82" t="s">
        <v>148</v>
      </c>
      <c r="E31" s="1" t="s">
        <v>143</v>
      </c>
      <c r="F31" s="1" t="s">
        <v>140</v>
      </c>
      <c r="G31" s="1" t="s">
        <v>88</v>
      </c>
      <c r="H31" s="5">
        <v>88.544213742183103</v>
      </c>
      <c r="I31" s="5">
        <v>83.411215844085504</v>
      </c>
      <c r="J31" s="5">
        <v>67.805246428095302</v>
      </c>
      <c r="K31" s="5">
        <v>47.213895760803098</v>
      </c>
      <c r="L31" s="13">
        <v>43.988507626371501</v>
      </c>
      <c r="M31" s="13">
        <v>36.213394172974297</v>
      </c>
      <c r="N31" s="13">
        <v>30.077907152037898</v>
      </c>
      <c r="O31" s="76">
        <f t="shared" si="8"/>
        <v>64.374618725474988</v>
      </c>
      <c r="P31" s="76">
        <f t="shared" si="8"/>
        <v>68.336133723965773</v>
      </c>
      <c r="Q31" s="76">
        <f t="shared" si="8"/>
        <v>84.064291485830935</v>
      </c>
      <c r="R31" s="76">
        <f t="shared" si="8"/>
        <v>120.72716957900626</v>
      </c>
      <c r="S31" s="76">
        <f t="shared" si="8"/>
        <v>129.57929940280127</v>
      </c>
      <c r="T31" s="76">
        <f t="shared" si="8"/>
        <v>157.40032466368078</v>
      </c>
      <c r="U31" s="76">
        <f t="shared" si="8"/>
        <v>189.50786606221047</v>
      </c>
      <c r="V31" s="77">
        <v>0.53</v>
      </c>
      <c r="W31" s="78">
        <f t="shared" si="35"/>
        <v>46.928433283357045</v>
      </c>
      <c r="X31" s="78">
        <f t="shared" si="35"/>
        <v>44.207944397365317</v>
      </c>
      <c r="Y31" s="78">
        <f t="shared" si="35"/>
        <v>35.936780606890508</v>
      </c>
      <c r="Z31" s="78">
        <f t="shared" si="35"/>
        <v>25.023364753225643</v>
      </c>
      <c r="AA31" s="78">
        <f t="shared" si="35"/>
        <v>23.313909041976896</v>
      </c>
      <c r="AB31" s="78">
        <f t="shared" si="35"/>
        <v>19.19309891167638</v>
      </c>
      <c r="AC31" s="78">
        <f t="shared" si="35"/>
        <v>15.941290790580087</v>
      </c>
      <c r="AD31" s="79">
        <v>10.8</v>
      </c>
      <c r="AE31" s="79">
        <v>7.35</v>
      </c>
      <c r="AF31" s="79">
        <v>4.3600000000000003</v>
      </c>
      <c r="AG31" s="79">
        <v>5.16</v>
      </c>
      <c r="AH31" s="80">
        <f t="shared" si="36"/>
        <v>44.748990176596315</v>
      </c>
      <c r="AI31" s="80">
        <f t="shared" si="36"/>
        <v>47.5027741874638</v>
      </c>
      <c r="AJ31" s="80">
        <f t="shared" si="36"/>
        <v>58.43595237346738</v>
      </c>
      <c r="AK31" s="80">
        <f t="shared" si="36"/>
        <v>83.921567731186073</v>
      </c>
      <c r="AL31" s="80">
        <f t="shared" si="36"/>
        <v>90.07498468913694</v>
      </c>
      <c r="AM31" s="80">
        <f t="shared" si="36"/>
        <v>109.41432697574631</v>
      </c>
      <c r="AN31" s="80">
        <f t="shared" si="36"/>
        <v>131.7333726351016</v>
      </c>
      <c r="AO31" s="80">
        <f t="shared" si="9"/>
        <v>194.44444444444443</v>
      </c>
      <c r="AP31" s="80">
        <f t="shared" si="10"/>
        <v>194.44444444444443</v>
      </c>
      <c r="AQ31" s="80">
        <f t="shared" si="11"/>
        <v>194.44444444444443</v>
      </c>
      <c r="AR31" s="80">
        <f t="shared" si="11"/>
        <v>285.71428571428572</v>
      </c>
      <c r="AS31" s="80">
        <f t="shared" si="11"/>
        <v>481.65137614678895</v>
      </c>
      <c r="AT31" s="80">
        <f t="shared" si="11"/>
        <v>406.97674418604652</v>
      </c>
      <c r="AU31" s="80">
        <f t="shared" si="12"/>
        <v>406.97674418604652</v>
      </c>
      <c r="AV31" s="80">
        <f t="shared" si="13"/>
        <v>36.37722142383906</v>
      </c>
      <c r="AW31" s="80">
        <f t="shared" si="13"/>
        <v>38.176303859494567</v>
      </c>
      <c r="AX31" s="80">
        <f t="shared" si="13"/>
        <v>44.932491556562027</v>
      </c>
      <c r="AY31" s="80">
        <f t="shared" si="13"/>
        <v>64.868141325679119</v>
      </c>
      <c r="AZ31" s="80">
        <f t="shared" si="13"/>
        <v>75.883750171131794</v>
      </c>
      <c r="BA31" s="80">
        <f t="shared" si="13"/>
        <v>86.231325533405936</v>
      </c>
      <c r="BB31" s="80">
        <f t="shared" si="13"/>
        <v>99.519978225098413</v>
      </c>
      <c r="BC31" s="81">
        <f t="shared" si="14"/>
        <v>64.374618725474988</v>
      </c>
      <c r="BD31" s="81">
        <f t="shared" si="15"/>
        <v>68.336133723965773</v>
      </c>
      <c r="BE31" s="81">
        <f t="shared" si="16"/>
        <v>84.064291485830935</v>
      </c>
      <c r="BF31" s="81">
        <f t="shared" si="17"/>
        <v>120.72716957900626</v>
      </c>
      <c r="BG31" s="81">
        <f t="shared" si="18"/>
        <v>129.57929940280127</v>
      </c>
      <c r="BH31" s="81">
        <f t="shared" si="19"/>
        <v>157.40032466368078</v>
      </c>
      <c r="BI31" s="81">
        <f t="shared" si="20"/>
        <v>189.50786606221047</v>
      </c>
      <c r="BJ31" s="81">
        <f t="shared" si="21"/>
        <v>194.44444444444443</v>
      </c>
      <c r="BK31" s="81">
        <f t="shared" si="22"/>
        <v>194.44444444444443</v>
      </c>
      <c r="BL31" s="81">
        <f t="shared" si="23"/>
        <v>194.44444444444443</v>
      </c>
      <c r="BM31" s="81">
        <f t="shared" si="24"/>
        <v>285.71428571428572</v>
      </c>
      <c r="BN31" s="81">
        <f t="shared" si="25"/>
        <v>481.65137614678895</v>
      </c>
      <c r="BO31" s="81">
        <f t="shared" si="26"/>
        <v>406.97674418604652</v>
      </c>
      <c r="BP31" s="81">
        <f t="shared" si="27"/>
        <v>406.97674418604652</v>
      </c>
      <c r="BQ31" s="81">
        <f t="shared" si="28"/>
        <v>48.363079678486002</v>
      </c>
      <c r="BR31" s="81">
        <f t="shared" si="29"/>
        <v>50.565310610292038</v>
      </c>
      <c r="BS31" s="81">
        <f t="shared" si="30"/>
        <v>58.690562796818021</v>
      </c>
      <c r="BT31" s="81">
        <f t="shared" si="31"/>
        <v>84.867024692848815</v>
      </c>
      <c r="BU31" s="81">
        <f t="shared" si="32"/>
        <v>102.10882793370605</v>
      </c>
      <c r="BV31" s="81">
        <f t="shared" si="33"/>
        <v>113.50261235101283</v>
      </c>
      <c r="BW31" s="81">
        <f t="shared" si="34"/>
        <v>129.29972207588764</v>
      </c>
    </row>
    <row r="32" spans="2:75" ht="14" x14ac:dyDescent="0.3">
      <c r="B32" s="1" t="s">
        <v>137</v>
      </c>
      <c r="C32" s="1" t="s">
        <v>137</v>
      </c>
      <c r="D32" s="82" t="s">
        <v>148</v>
      </c>
      <c r="E32" s="1" t="s">
        <v>144</v>
      </c>
      <c r="F32" s="1" t="s">
        <v>140</v>
      </c>
      <c r="G32" s="1" t="s">
        <v>88</v>
      </c>
      <c r="H32" s="5" t="s">
        <v>141</v>
      </c>
      <c r="I32" s="5" t="s">
        <v>141</v>
      </c>
      <c r="J32" s="5" t="s">
        <v>141</v>
      </c>
      <c r="K32" s="5" t="s">
        <v>141</v>
      </c>
      <c r="L32" s="11">
        <f>SUM(L29:L31)</f>
        <v>51.467380865808124</v>
      </c>
      <c r="M32" s="11">
        <f t="shared" ref="M32:N32" si="40">SUM(M29:M31)</f>
        <v>43.052779647834633</v>
      </c>
      <c r="N32" s="11">
        <f t="shared" si="40"/>
        <v>37.386704279506482</v>
      </c>
      <c r="O32" s="76" t="str">
        <f t="shared" si="8"/>
        <v>-</v>
      </c>
      <c r="P32" s="76" t="str">
        <f t="shared" si="8"/>
        <v>-</v>
      </c>
      <c r="Q32" s="76" t="str">
        <f t="shared" si="8"/>
        <v>-</v>
      </c>
      <c r="R32" s="76" t="str">
        <f t="shared" si="8"/>
        <v>-</v>
      </c>
      <c r="S32" s="76">
        <f t="shared" si="8"/>
        <v>110.74975847054891</v>
      </c>
      <c r="T32" s="76">
        <f t="shared" si="8"/>
        <v>132.39563267749855</v>
      </c>
      <c r="U32" s="76">
        <f t="shared" si="8"/>
        <v>152.46061694516504</v>
      </c>
      <c r="V32" s="77">
        <v>0.53</v>
      </c>
      <c r="W32" s="78" t="str">
        <f t="shared" si="35"/>
        <v>-</v>
      </c>
      <c r="X32" s="78" t="str">
        <f t="shared" si="35"/>
        <v>-</v>
      </c>
      <c r="Y32" s="78" t="str">
        <f t="shared" si="35"/>
        <v>-</v>
      </c>
      <c r="Z32" s="78" t="str">
        <f t="shared" si="35"/>
        <v>-</v>
      </c>
      <c r="AA32" s="78">
        <f t="shared" si="35"/>
        <v>27.277711858878309</v>
      </c>
      <c r="AB32" s="78">
        <f t="shared" si="35"/>
        <v>22.817973213352357</v>
      </c>
      <c r="AC32" s="78">
        <f t="shared" si="35"/>
        <v>19.814953268138435</v>
      </c>
      <c r="AD32" s="79">
        <v>10.8</v>
      </c>
      <c r="AE32" s="79">
        <v>7.35</v>
      </c>
      <c r="AF32" s="79">
        <v>4.3600000000000003</v>
      </c>
      <c r="AG32" s="79">
        <v>5.16</v>
      </c>
      <c r="AH32" s="80" t="str">
        <f t="shared" si="36"/>
        <v>-</v>
      </c>
      <c r="AI32" s="80" t="str">
        <f t="shared" si="36"/>
        <v>-</v>
      </c>
      <c r="AJ32" s="80" t="str">
        <f t="shared" si="36"/>
        <v>-</v>
      </c>
      <c r="AK32" s="80" t="str">
        <f t="shared" si="36"/>
        <v>-</v>
      </c>
      <c r="AL32" s="80">
        <f t="shared" si="36"/>
        <v>76.985929423420288</v>
      </c>
      <c r="AM32" s="80">
        <f t="shared" si="36"/>
        <v>92.032713877109231</v>
      </c>
      <c r="AN32" s="80">
        <f t="shared" si="36"/>
        <v>105.98056788641065</v>
      </c>
      <c r="AO32" s="80">
        <f t="shared" si="9"/>
        <v>194.44444444444443</v>
      </c>
      <c r="AP32" s="80">
        <f t="shared" si="10"/>
        <v>194.44444444444443</v>
      </c>
      <c r="AQ32" s="80">
        <f t="shared" si="11"/>
        <v>194.44444444444443</v>
      </c>
      <c r="AR32" s="80">
        <f t="shared" si="11"/>
        <v>285.71428571428572</v>
      </c>
      <c r="AS32" s="80">
        <f t="shared" si="11"/>
        <v>481.65137614678895</v>
      </c>
      <c r="AT32" s="80">
        <f t="shared" si="11"/>
        <v>406.97674418604652</v>
      </c>
      <c r="AU32" s="80">
        <f t="shared" si="12"/>
        <v>406.97674418604652</v>
      </c>
      <c r="AV32" s="80" t="str">
        <f t="shared" si="13"/>
        <v>-</v>
      </c>
      <c r="AW32" s="80" t="str">
        <f t="shared" si="13"/>
        <v>-</v>
      </c>
      <c r="AX32" s="80" t="str">
        <f t="shared" si="13"/>
        <v>-</v>
      </c>
      <c r="AY32" s="80" t="str">
        <f t="shared" si="13"/>
        <v>-</v>
      </c>
      <c r="AZ32" s="80">
        <f t="shared" si="13"/>
        <v>66.376481629492091</v>
      </c>
      <c r="BA32" s="80">
        <f t="shared" si="13"/>
        <v>75.05904677175775</v>
      </c>
      <c r="BB32" s="80">
        <f t="shared" si="13"/>
        <v>84.084241417943133</v>
      </c>
      <c r="BC32" s="81" t="str">
        <f t="shared" si="14"/>
        <v>-</v>
      </c>
      <c r="BD32" s="81" t="str">
        <f t="shared" si="15"/>
        <v>-</v>
      </c>
      <c r="BE32" s="81" t="str">
        <f t="shared" si="16"/>
        <v>-</v>
      </c>
      <c r="BF32" s="81" t="str">
        <f t="shared" si="17"/>
        <v>-</v>
      </c>
      <c r="BG32" s="81">
        <f t="shared" si="18"/>
        <v>110.74975847054891</v>
      </c>
      <c r="BH32" s="81">
        <f t="shared" si="19"/>
        <v>132.39563267749855</v>
      </c>
      <c r="BI32" s="81">
        <f t="shared" si="20"/>
        <v>152.46061694516504</v>
      </c>
      <c r="BJ32" s="81">
        <f t="shared" si="21"/>
        <v>194.44444444444443</v>
      </c>
      <c r="BK32" s="81">
        <f t="shared" si="22"/>
        <v>194.44444444444443</v>
      </c>
      <c r="BL32" s="81">
        <f t="shared" si="23"/>
        <v>194.44444444444443</v>
      </c>
      <c r="BM32" s="81">
        <f t="shared" si="24"/>
        <v>285.71428571428572</v>
      </c>
      <c r="BN32" s="81">
        <f t="shared" si="25"/>
        <v>481.65137614678895</v>
      </c>
      <c r="BO32" s="81">
        <f t="shared" si="26"/>
        <v>406.97674418604652</v>
      </c>
      <c r="BP32" s="81">
        <f t="shared" si="27"/>
        <v>406.97674418604652</v>
      </c>
      <c r="BQ32" s="81" t="str">
        <f t="shared" si="28"/>
        <v>-</v>
      </c>
      <c r="BR32" s="81" t="str">
        <f t="shared" si="29"/>
        <v>-</v>
      </c>
      <c r="BS32" s="81" t="str">
        <f t="shared" si="30"/>
        <v>-</v>
      </c>
      <c r="BT32" s="81" t="str">
        <f t="shared" si="31"/>
        <v>-</v>
      </c>
      <c r="BU32" s="81">
        <f t="shared" si="32"/>
        <v>90.045022634403296</v>
      </c>
      <c r="BV32" s="81">
        <f t="shared" si="33"/>
        <v>99.897484266554514</v>
      </c>
      <c r="BW32" s="81">
        <f t="shared" si="34"/>
        <v>110.91130091039169</v>
      </c>
    </row>
    <row r="33" spans="2:75" ht="14" x14ac:dyDescent="0.3">
      <c r="B33" s="1" t="s">
        <v>137</v>
      </c>
      <c r="C33" s="1" t="s">
        <v>137</v>
      </c>
      <c r="D33" s="82" t="s">
        <v>148</v>
      </c>
      <c r="E33" s="1" t="s">
        <v>139</v>
      </c>
      <c r="F33" s="1" t="s">
        <v>145</v>
      </c>
      <c r="G33" s="1" t="s">
        <v>88</v>
      </c>
      <c r="H33" s="5" t="s">
        <v>141</v>
      </c>
      <c r="I33" s="5" t="s">
        <v>141</v>
      </c>
      <c r="J33" s="5" t="s">
        <v>141</v>
      </c>
      <c r="K33" s="5" t="s">
        <v>141</v>
      </c>
      <c r="L33" s="7">
        <v>1.869718309859155</v>
      </c>
      <c r="M33" s="7">
        <v>1.7098463687150842</v>
      </c>
      <c r="N33" s="7">
        <v>1.8271992818671461</v>
      </c>
      <c r="O33" s="76" t="str">
        <f t="shared" si="8"/>
        <v>-</v>
      </c>
      <c r="P33" s="76" t="str">
        <f t="shared" si="8"/>
        <v>-</v>
      </c>
      <c r="Q33" s="76" t="str">
        <f t="shared" si="8"/>
        <v>-</v>
      </c>
      <c r="R33" s="76" t="str">
        <f t="shared" si="8"/>
        <v>-</v>
      </c>
      <c r="S33" s="76">
        <f t="shared" si="8"/>
        <v>3048.5875706214688</v>
      </c>
      <c r="T33" s="76">
        <f t="shared" si="8"/>
        <v>3333.6328364304668</v>
      </c>
      <c r="U33" s="76">
        <f t="shared" si="8"/>
        <v>3119.5283714075154</v>
      </c>
      <c r="V33" s="77">
        <v>0.53</v>
      </c>
      <c r="W33" s="78" t="str">
        <f t="shared" si="35"/>
        <v>-</v>
      </c>
      <c r="X33" s="78" t="str">
        <f t="shared" si="35"/>
        <v>-</v>
      </c>
      <c r="Y33" s="78" t="str">
        <f t="shared" si="35"/>
        <v>-</v>
      </c>
      <c r="Z33" s="78" t="str">
        <f t="shared" si="35"/>
        <v>-</v>
      </c>
      <c r="AA33" s="78">
        <f t="shared" si="35"/>
        <v>0.99095070422535214</v>
      </c>
      <c r="AB33" s="78">
        <f t="shared" si="35"/>
        <v>0.90621857541899464</v>
      </c>
      <c r="AC33" s="78">
        <f t="shared" si="35"/>
        <v>0.96841561938958742</v>
      </c>
      <c r="AD33" s="79">
        <v>10.8</v>
      </c>
      <c r="AE33" s="79">
        <v>7.35</v>
      </c>
      <c r="AF33" s="79">
        <v>4.3600000000000003</v>
      </c>
      <c r="AG33" s="79">
        <v>5.16</v>
      </c>
      <c r="AH33" s="80" t="str">
        <f t="shared" si="36"/>
        <v>-</v>
      </c>
      <c r="AI33" s="80" t="str">
        <f t="shared" si="36"/>
        <v>-</v>
      </c>
      <c r="AJ33" s="80" t="str">
        <f t="shared" si="36"/>
        <v>-</v>
      </c>
      <c r="AK33" s="80" t="str">
        <f t="shared" si="36"/>
        <v>-</v>
      </c>
      <c r="AL33" s="80">
        <f t="shared" si="36"/>
        <v>2119.1770600149239</v>
      </c>
      <c r="AM33" s="80">
        <f t="shared" si="36"/>
        <v>2317.3217333677526</v>
      </c>
      <c r="AN33" s="80">
        <f t="shared" si="36"/>
        <v>2168.4904269962867</v>
      </c>
      <c r="AO33" s="80">
        <f t="shared" si="9"/>
        <v>194.44444444444443</v>
      </c>
      <c r="AP33" s="80">
        <f t="shared" si="10"/>
        <v>194.44444444444443</v>
      </c>
      <c r="AQ33" s="80">
        <f t="shared" si="11"/>
        <v>194.44444444444443</v>
      </c>
      <c r="AR33" s="80">
        <f t="shared" si="11"/>
        <v>285.71428571428572</v>
      </c>
      <c r="AS33" s="80">
        <f t="shared" si="11"/>
        <v>481.65137614678895</v>
      </c>
      <c r="AT33" s="80">
        <f t="shared" si="11"/>
        <v>406.97674418604652</v>
      </c>
      <c r="AU33" s="80">
        <f t="shared" si="12"/>
        <v>406.97674418604652</v>
      </c>
      <c r="AV33" s="80" t="str">
        <f t="shared" si="13"/>
        <v>-</v>
      </c>
      <c r="AW33" s="80" t="str">
        <f t="shared" si="13"/>
        <v>-</v>
      </c>
      <c r="AX33" s="80" t="str">
        <f t="shared" si="13"/>
        <v>-</v>
      </c>
      <c r="AY33" s="80" t="str">
        <f t="shared" si="13"/>
        <v>-</v>
      </c>
      <c r="AZ33" s="80">
        <f t="shared" si="13"/>
        <v>392.45362480012102</v>
      </c>
      <c r="BA33" s="80">
        <f t="shared" si="13"/>
        <v>346.17941537903664</v>
      </c>
      <c r="BB33" s="80">
        <f t="shared" si="13"/>
        <v>342.66605439680802</v>
      </c>
      <c r="BC33" s="81" t="str">
        <f t="shared" si="14"/>
        <v>-</v>
      </c>
      <c r="BD33" s="81" t="str">
        <f t="shared" si="15"/>
        <v>-</v>
      </c>
      <c r="BE33" s="81" t="str">
        <f t="shared" si="16"/>
        <v>-</v>
      </c>
      <c r="BF33" s="81" t="str">
        <f t="shared" si="17"/>
        <v>-</v>
      </c>
      <c r="BG33" s="81">
        <f t="shared" si="18"/>
        <v>3048.5875706214688</v>
      </c>
      <c r="BH33" s="81">
        <f t="shared" si="19"/>
        <v>3333.6328364304668</v>
      </c>
      <c r="BI33" s="81">
        <f t="shared" si="20"/>
        <v>3119.5283714075154</v>
      </c>
      <c r="BJ33" s="81">
        <f t="shared" si="21"/>
        <v>194.44444444444443</v>
      </c>
      <c r="BK33" s="81">
        <f t="shared" si="22"/>
        <v>194.44444444444443</v>
      </c>
      <c r="BL33" s="81">
        <f t="shared" si="23"/>
        <v>194.44444444444443</v>
      </c>
      <c r="BM33" s="81">
        <f t="shared" si="24"/>
        <v>285.71428571428572</v>
      </c>
      <c r="BN33" s="81">
        <f t="shared" si="25"/>
        <v>481.65137614678895</v>
      </c>
      <c r="BO33" s="81">
        <f t="shared" si="26"/>
        <v>406.97674418604652</v>
      </c>
      <c r="BP33" s="81">
        <f t="shared" si="27"/>
        <v>406.97674418604652</v>
      </c>
      <c r="BQ33" s="81" t="str">
        <f t="shared" si="28"/>
        <v>-</v>
      </c>
      <c r="BR33" s="81" t="str">
        <f t="shared" si="29"/>
        <v>-</v>
      </c>
      <c r="BS33" s="81" t="str">
        <f t="shared" si="30"/>
        <v>-</v>
      </c>
      <c r="BT33" s="81" t="str">
        <f t="shared" si="31"/>
        <v>-</v>
      </c>
      <c r="BU33" s="81">
        <f t="shared" si="32"/>
        <v>415.93683057573975</v>
      </c>
      <c r="BV33" s="81">
        <f t="shared" si="33"/>
        <v>362.69784612447012</v>
      </c>
      <c r="BW33" s="81">
        <f t="shared" si="34"/>
        <v>360.00954440065874</v>
      </c>
    </row>
    <row r="34" spans="2:75" ht="14" x14ac:dyDescent="0.3">
      <c r="B34" s="1" t="s">
        <v>137</v>
      </c>
      <c r="C34" s="1" t="s">
        <v>137</v>
      </c>
      <c r="D34" s="82" t="s">
        <v>148</v>
      </c>
      <c r="E34" s="1" t="s">
        <v>142</v>
      </c>
      <c r="F34" s="1" t="s">
        <v>145</v>
      </c>
      <c r="G34" s="1" t="s">
        <v>88</v>
      </c>
      <c r="H34" s="5" t="s">
        <v>141</v>
      </c>
      <c r="I34" s="5" t="s">
        <v>141</v>
      </c>
      <c r="J34" s="5" t="s">
        <v>141</v>
      </c>
      <c r="K34" s="5" t="s">
        <v>141</v>
      </c>
      <c r="L34" s="15" t="s">
        <v>141</v>
      </c>
      <c r="M34" s="15" t="s">
        <v>141</v>
      </c>
      <c r="N34" s="15" t="s">
        <v>141</v>
      </c>
      <c r="O34" s="76" t="str">
        <f t="shared" si="8"/>
        <v>-</v>
      </c>
      <c r="P34" s="76" t="str">
        <f t="shared" si="8"/>
        <v>-</v>
      </c>
      <c r="Q34" s="76" t="str">
        <f t="shared" si="8"/>
        <v>-</v>
      </c>
      <c r="R34" s="76" t="str">
        <f t="shared" si="8"/>
        <v>-</v>
      </c>
      <c r="S34" s="76" t="str">
        <f t="shared" si="8"/>
        <v>-</v>
      </c>
      <c r="T34" s="76" t="str">
        <f t="shared" si="8"/>
        <v>-</v>
      </c>
      <c r="U34" s="76" t="str">
        <f t="shared" si="8"/>
        <v>-</v>
      </c>
      <c r="V34" s="77">
        <v>0.53</v>
      </c>
      <c r="W34" s="78" t="str">
        <f t="shared" si="35"/>
        <v>-</v>
      </c>
      <c r="X34" s="78" t="str">
        <f t="shared" si="35"/>
        <v>-</v>
      </c>
      <c r="Y34" s="78" t="str">
        <f t="shared" si="35"/>
        <v>-</v>
      </c>
      <c r="Z34" s="78" t="str">
        <f t="shared" si="35"/>
        <v>-</v>
      </c>
      <c r="AA34" s="78" t="str">
        <f t="shared" si="35"/>
        <v>-</v>
      </c>
      <c r="AB34" s="78" t="str">
        <f t="shared" si="35"/>
        <v>-</v>
      </c>
      <c r="AC34" s="78" t="str">
        <f t="shared" si="35"/>
        <v>-</v>
      </c>
      <c r="AD34" s="79">
        <v>10.8</v>
      </c>
      <c r="AE34" s="79">
        <v>7.35</v>
      </c>
      <c r="AF34" s="79">
        <v>4.3600000000000003</v>
      </c>
      <c r="AG34" s="79">
        <v>5.16</v>
      </c>
      <c r="AH34" s="80" t="str">
        <f t="shared" si="36"/>
        <v>-</v>
      </c>
      <c r="AI34" s="80" t="str">
        <f t="shared" si="36"/>
        <v>-</v>
      </c>
      <c r="AJ34" s="80" t="str">
        <f t="shared" si="36"/>
        <v>-</v>
      </c>
      <c r="AK34" s="80" t="str">
        <f t="shared" si="36"/>
        <v>-</v>
      </c>
      <c r="AL34" s="80" t="str">
        <f t="shared" si="36"/>
        <v>-</v>
      </c>
      <c r="AM34" s="80" t="str">
        <f t="shared" si="36"/>
        <v>-</v>
      </c>
      <c r="AN34" s="80" t="str">
        <f t="shared" si="36"/>
        <v>-</v>
      </c>
      <c r="AO34" s="80">
        <f t="shared" si="9"/>
        <v>194.44444444444443</v>
      </c>
      <c r="AP34" s="80">
        <f t="shared" si="10"/>
        <v>194.44444444444443</v>
      </c>
      <c r="AQ34" s="80">
        <f t="shared" si="11"/>
        <v>194.44444444444443</v>
      </c>
      <c r="AR34" s="80">
        <f t="shared" si="11"/>
        <v>285.71428571428572</v>
      </c>
      <c r="AS34" s="80">
        <f t="shared" si="11"/>
        <v>481.65137614678895</v>
      </c>
      <c r="AT34" s="80">
        <f t="shared" si="11"/>
        <v>406.97674418604652</v>
      </c>
      <c r="AU34" s="80">
        <f t="shared" si="12"/>
        <v>406.97674418604652</v>
      </c>
      <c r="AV34" s="80" t="str">
        <f t="shared" si="13"/>
        <v>-</v>
      </c>
      <c r="AW34" s="80" t="str">
        <f t="shared" si="13"/>
        <v>-</v>
      </c>
      <c r="AX34" s="80" t="str">
        <f t="shared" si="13"/>
        <v>-</v>
      </c>
      <c r="AY34" s="80" t="str">
        <f t="shared" si="13"/>
        <v>-</v>
      </c>
      <c r="AZ34" s="80" t="str">
        <f t="shared" si="13"/>
        <v>-</v>
      </c>
      <c r="BA34" s="80" t="str">
        <f t="shared" si="13"/>
        <v>-</v>
      </c>
      <c r="BB34" s="80" t="str">
        <f t="shared" si="13"/>
        <v>-</v>
      </c>
      <c r="BC34" s="81" t="str">
        <f t="shared" si="14"/>
        <v>-</v>
      </c>
      <c r="BD34" s="81" t="str">
        <f t="shared" si="15"/>
        <v>-</v>
      </c>
      <c r="BE34" s="81" t="str">
        <f t="shared" si="16"/>
        <v>-</v>
      </c>
      <c r="BF34" s="81" t="str">
        <f t="shared" si="17"/>
        <v>-</v>
      </c>
      <c r="BG34" s="81" t="str">
        <f t="shared" si="18"/>
        <v>-</v>
      </c>
      <c r="BH34" s="81" t="str">
        <f t="shared" si="19"/>
        <v>-</v>
      </c>
      <c r="BI34" s="81" t="str">
        <f t="shared" si="20"/>
        <v>-</v>
      </c>
      <c r="BJ34" s="81">
        <f t="shared" si="21"/>
        <v>194.44444444444443</v>
      </c>
      <c r="BK34" s="81">
        <f t="shared" si="22"/>
        <v>194.44444444444443</v>
      </c>
      <c r="BL34" s="81">
        <f t="shared" si="23"/>
        <v>194.44444444444443</v>
      </c>
      <c r="BM34" s="81">
        <f t="shared" si="24"/>
        <v>285.71428571428572</v>
      </c>
      <c r="BN34" s="81">
        <f t="shared" si="25"/>
        <v>481.65137614678895</v>
      </c>
      <c r="BO34" s="81">
        <f t="shared" si="26"/>
        <v>406.97674418604652</v>
      </c>
      <c r="BP34" s="81">
        <f t="shared" si="27"/>
        <v>406.97674418604652</v>
      </c>
      <c r="BQ34" s="81" t="str">
        <f t="shared" si="28"/>
        <v>-</v>
      </c>
      <c r="BR34" s="81" t="str">
        <f t="shared" si="29"/>
        <v>-</v>
      </c>
      <c r="BS34" s="81" t="str">
        <f t="shared" si="30"/>
        <v>-</v>
      </c>
      <c r="BT34" s="81" t="str">
        <f t="shared" si="31"/>
        <v>-</v>
      </c>
      <c r="BU34" s="81" t="str">
        <f t="shared" si="32"/>
        <v>-</v>
      </c>
      <c r="BV34" s="81" t="str">
        <f t="shared" si="33"/>
        <v>-</v>
      </c>
      <c r="BW34" s="81" t="str">
        <f t="shared" si="34"/>
        <v>-</v>
      </c>
    </row>
    <row r="35" spans="2:75" ht="14" x14ac:dyDescent="0.3">
      <c r="B35" s="1" t="s">
        <v>137</v>
      </c>
      <c r="C35" s="1" t="s">
        <v>137</v>
      </c>
      <c r="D35" s="82" t="s">
        <v>148</v>
      </c>
      <c r="E35" s="1" t="s">
        <v>143</v>
      </c>
      <c r="F35" s="1" t="s">
        <v>145</v>
      </c>
      <c r="G35" s="1" t="s">
        <v>88</v>
      </c>
      <c r="H35" s="5">
        <v>87.249541185284599</v>
      </c>
      <c r="I35" s="5">
        <v>82.191596768746393</v>
      </c>
      <c r="J35" s="5">
        <v>66.813814147496998</v>
      </c>
      <c r="K35" s="5">
        <v>46.523545340799799</v>
      </c>
      <c r="L35" s="13">
        <v>35.093496061247698</v>
      </c>
      <c r="M35" s="13">
        <v>29.766991506714898</v>
      </c>
      <c r="N35" s="13">
        <v>24.0938340110519</v>
      </c>
      <c r="O35" s="76">
        <f t="shared" si="8"/>
        <v>65.329856438962622</v>
      </c>
      <c r="P35" s="76">
        <f t="shared" si="8"/>
        <v>69.350155296744916</v>
      </c>
      <c r="Q35" s="76">
        <f t="shared" si="8"/>
        <v>85.311698976154545</v>
      </c>
      <c r="R35" s="76">
        <f t="shared" si="8"/>
        <v>122.51860769091614</v>
      </c>
      <c r="S35" s="76">
        <f t="shared" si="8"/>
        <v>162.4232590008117</v>
      </c>
      <c r="T35" s="76">
        <f t="shared" si="8"/>
        <v>191.48727202459082</v>
      </c>
      <c r="U35" s="76">
        <f t="shared" si="8"/>
        <v>236.57505058702554</v>
      </c>
      <c r="V35" s="77">
        <v>0.53</v>
      </c>
      <c r="W35" s="78">
        <f t="shared" si="35"/>
        <v>46.242256828200837</v>
      </c>
      <c r="X35" s="78">
        <f t="shared" si="35"/>
        <v>43.56154628743559</v>
      </c>
      <c r="Y35" s="78">
        <f t="shared" si="35"/>
        <v>35.411321498173407</v>
      </c>
      <c r="Z35" s="78">
        <f t="shared" si="35"/>
        <v>24.657479030623897</v>
      </c>
      <c r="AA35" s="78">
        <f t="shared" si="35"/>
        <v>18.599552912461281</v>
      </c>
      <c r="AB35" s="78">
        <f t="shared" si="35"/>
        <v>15.776505498558898</v>
      </c>
      <c r="AC35" s="78">
        <f t="shared" si="35"/>
        <v>12.769732025857508</v>
      </c>
      <c r="AD35" s="79">
        <v>10.8</v>
      </c>
      <c r="AE35" s="79">
        <v>7.35</v>
      </c>
      <c r="AF35" s="79">
        <v>4.3600000000000003</v>
      </c>
      <c r="AG35" s="79">
        <v>5.16</v>
      </c>
      <c r="AH35" s="80">
        <f t="shared" si="36"/>
        <v>45.413008448136878</v>
      </c>
      <c r="AI35" s="80">
        <f t="shared" si="36"/>
        <v>48.207655121868363</v>
      </c>
      <c r="AJ35" s="80">
        <f t="shared" si="36"/>
        <v>59.303067808647654</v>
      </c>
      <c r="AK35" s="80">
        <f t="shared" si="36"/>
        <v>85.166857381967517</v>
      </c>
      <c r="AL35" s="80">
        <f t="shared" si="36"/>
        <v>112.90593972251061</v>
      </c>
      <c r="AM35" s="80">
        <f t="shared" si="36"/>
        <v>133.10932514122499</v>
      </c>
      <c r="AN35" s="80">
        <f t="shared" si="36"/>
        <v>164.4513757804547</v>
      </c>
      <c r="AO35" s="80">
        <f t="shared" si="9"/>
        <v>194.44444444444443</v>
      </c>
      <c r="AP35" s="80">
        <f t="shared" si="10"/>
        <v>194.44444444444443</v>
      </c>
      <c r="AQ35" s="80">
        <f t="shared" si="11"/>
        <v>194.44444444444443</v>
      </c>
      <c r="AR35" s="80">
        <f t="shared" si="11"/>
        <v>285.71428571428572</v>
      </c>
      <c r="AS35" s="80">
        <f t="shared" si="11"/>
        <v>481.65137614678895</v>
      </c>
      <c r="AT35" s="80">
        <f t="shared" si="11"/>
        <v>406.97674418604652</v>
      </c>
      <c r="AU35" s="80">
        <f t="shared" si="12"/>
        <v>406.97674418604652</v>
      </c>
      <c r="AV35" s="80">
        <f t="shared" si="13"/>
        <v>36.814812680444142</v>
      </c>
      <c r="AW35" s="80">
        <f t="shared" si="13"/>
        <v>38.63024772872155</v>
      </c>
      <c r="AX35" s="80">
        <f t="shared" si="13"/>
        <v>45.443409361989495</v>
      </c>
      <c r="AY35" s="80">
        <f t="shared" si="13"/>
        <v>65.609665728149864</v>
      </c>
      <c r="AZ35" s="80">
        <f t="shared" si="13"/>
        <v>91.465195685941538</v>
      </c>
      <c r="BA35" s="80">
        <f t="shared" si="13"/>
        <v>100.30327172529091</v>
      </c>
      <c r="BB35" s="80">
        <f t="shared" si="13"/>
        <v>117.12389214582059</v>
      </c>
      <c r="BC35" s="81">
        <f t="shared" si="14"/>
        <v>65.329856438962622</v>
      </c>
      <c r="BD35" s="81">
        <f t="shared" si="15"/>
        <v>69.350155296744916</v>
      </c>
      <c r="BE35" s="81">
        <f t="shared" si="16"/>
        <v>85.311698976154545</v>
      </c>
      <c r="BF35" s="81">
        <f t="shared" si="17"/>
        <v>122.51860769091614</v>
      </c>
      <c r="BG35" s="81">
        <f t="shared" si="18"/>
        <v>162.4232590008117</v>
      </c>
      <c r="BH35" s="81">
        <f t="shared" si="19"/>
        <v>191.48727202459082</v>
      </c>
      <c r="BI35" s="81">
        <f t="shared" si="20"/>
        <v>236.57505058702554</v>
      </c>
      <c r="BJ35" s="81">
        <f t="shared" si="21"/>
        <v>194.44444444444443</v>
      </c>
      <c r="BK35" s="81">
        <f t="shared" si="22"/>
        <v>194.44444444444443</v>
      </c>
      <c r="BL35" s="81">
        <f t="shared" si="23"/>
        <v>194.44444444444443</v>
      </c>
      <c r="BM35" s="81">
        <f t="shared" si="24"/>
        <v>285.71428571428572</v>
      </c>
      <c r="BN35" s="81">
        <f t="shared" si="25"/>
        <v>481.65137614678895</v>
      </c>
      <c r="BO35" s="81">
        <f t="shared" si="26"/>
        <v>406.97674418604652</v>
      </c>
      <c r="BP35" s="81">
        <f t="shared" si="27"/>
        <v>406.97674418604652</v>
      </c>
      <c r="BQ35" s="81">
        <f t="shared" si="28"/>
        <v>48.900247629232666</v>
      </c>
      <c r="BR35" s="81">
        <f t="shared" si="29"/>
        <v>51.118379345299303</v>
      </c>
      <c r="BS35" s="81">
        <f t="shared" si="30"/>
        <v>59.295877149300942</v>
      </c>
      <c r="BT35" s="81">
        <f t="shared" si="31"/>
        <v>85.748397663716645</v>
      </c>
      <c r="BU35" s="81">
        <f t="shared" si="32"/>
        <v>121.4632310400785</v>
      </c>
      <c r="BV35" s="81">
        <f t="shared" si="33"/>
        <v>130.21813243689994</v>
      </c>
      <c r="BW35" s="81">
        <f t="shared" si="34"/>
        <v>149.6080729252059</v>
      </c>
    </row>
    <row r="36" spans="2:75" ht="14" x14ac:dyDescent="0.3">
      <c r="B36" s="1" t="s">
        <v>137</v>
      </c>
      <c r="C36" s="1" t="s">
        <v>137</v>
      </c>
      <c r="D36" s="82" t="s">
        <v>148</v>
      </c>
      <c r="E36" s="1" t="s">
        <v>144</v>
      </c>
      <c r="F36" s="1" t="s">
        <v>145</v>
      </c>
      <c r="G36" s="1" t="s">
        <v>88</v>
      </c>
      <c r="H36" s="5" t="s">
        <v>141</v>
      </c>
      <c r="I36" s="5" t="s">
        <v>141</v>
      </c>
      <c r="J36" s="5" t="s">
        <v>141</v>
      </c>
      <c r="K36" s="5" t="s">
        <v>141</v>
      </c>
      <c r="L36" s="11">
        <f>SUM(L33:L35)</f>
        <v>36.963214371106851</v>
      </c>
      <c r="M36" s="11">
        <f t="shared" ref="M36:N36" si="41">SUM(M33:M35)</f>
        <v>31.476837875429982</v>
      </c>
      <c r="N36" s="11">
        <f t="shared" si="41"/>
        <v>25.921033292919045</v>
      </c>
      <c r="O36" s="76" t="str">
        <f t="shared" si="8"/>
        <v>-</v>
      </c>
      <c r="P36" s="76" t="str">
        <f t="shared" si="8"/>
        <v>-</v>
      </c>
      <c r="Q36" s="76" t="str">
        <f t="shared" si="8"/>
        <v>-</v>
      </c>
      <c r="R36" s="76" t="str">
        <f t="shared" si="8"/>
        <v>-</v>
      </c>
      <c r="S36" s="76">
        <f t="shared" si="8"/>
        <v>154.20736797326632</v>
      </c>
      <c r="T36" s="76">
        <f t="shared" si="8"/>
        <v>181.08553414919973</v>
      </c>
      <c r="U36" s="76">
        <f t="shared" si="8"/>
        <v>219.89864121493537</v>
      </c>
      <c r="V36" s="77">
        <v>0.53</v>
      </c>
      <c r="W36" s="78" t="str">
        <f t="shared" si="35"/>
        <v>-</v>
      </c>
      <c r="X36" s="78" t="str">
        <f t="shared" si="35"/>
        <v>-</v>
      </c>
      <c r="Y36" s="78" t="str">
        <f t="shared" si="35"/>
        <v>-</v>
      </c>
      <c r="Z36" s="78" t="str">
        <f t="shared" si="35"/>
        <v>-</v>
      </c>
      <c r="AA36" s="78">
        <f t="shared" si="35"/>
        <v>19.590503616686632</v>
      </c>
      <c r="AB36" s="78">
        <f t="shared" si="35"/>
        <v>16.682724073977891</v>
      </c>
      <c r="AC36" s="78">
        <f t="shared" si="35"/>
        <v>13.738147645247095</v>
      </c>
      <c r="AD36" s="79">
        <v>10.8</v>
      </c>
      <c r="AE36" s="79">
        <v>7.35</v>
      </c>
      <c r="AF36" s="79">
        <v>4.3600000000000003</v>
      </c>
      <c r="AG36" s="79">
        <v>5.16</v>
      </c>
      <c r="AH36" s="80" t="str">
        <f t="shared" si="36"/>
        <v>-</v>
      </c>
      <c r="AI36" s="80" t="str">
        <f t="shared" si="36"/>
        <v>-</v>
      </c>
      <c r="AJ36" s="80" t="str">
        <f t="shared" si="36"/>
        <v>-</v>
      </c>
      <c r="AK36" s="80" t="str">
        <f t="shared" si="36"/>
        <v>-</v>
      </c>
      <c r="AL36" s="80">
        <f t="shared" si="36"/>
        <v>107.19479402312454</v>
      </c>
      <c r="AM36" s="80">
        <f t="shared" si="36"/>
        <v>125.87872284452813</v>
      </c>
      <c r="AN36" s="80">
        <f t="shared" si="36"/>
        <v>152.85903560124603</v>
      </c>
      <c r="AO36" s="80">
        <f t="shared" si="9"/>
        <v>194.44444444444443</v>
      </c>
      <c r="AP36" s="80">
        <f t="shared" si="10"/>
        <v>194.44444444444443</v>
      </c>
      <c r="AQ36" s="80">
        <f t="shared" si="11"/>
        <v>194.44444444444443</v>
      </c>
      <c r="AR36" s="80">
        <f t="shared" si="11"/>
        <v>285.71428571428572</v>
      </c>
      <c r="AS36" s="80">
        <f t="shared" si="11"/>
        <v>481.65137614678895</v>
      </c>
      <c r="AT36" s="80">
        <f t="shared" si="11"/>
        <v>406.97674418604652</v>
      </c>
      <c r="AU36" s="80">
        <f t="shared" si="12"/>
        <v>406.97674418604652</v>
      </c>
      <c r="AV36" s="80" t="str">
        <f t="shared" si="13"/>
        <v>-</v>
      </c>
      <c r="AW36" s="80" t="str">
        <f t="shared" si="13"/>
        <v>-</v>
      </c>
      <c r="AX36" s="80" t="str">
        <f t="shared" si="13"/>
        <v>-</v>
      </c>
      <c r="AY36" s="80" t="str">
        <f t="shared" si="13"/>
        <v>-</v>
      </c>
      <c r="AZ36" s="80">
        <f t="shared" si="13"/>
        <v>87.68082849568566</v>
      </c>
      <c r="BA36" s="80">
        <f t="shared" si="13"/>
        <v>96.141854508971875</v>
      </c>
      <c r="BB36" s="80">
        <f t="shared" si="13"/>
        <v>111.12200197717009</v>
      </c>
      <c r="BC36" s="81" t="str">
        <f t="shared" si="14"/>
        <v>-</v>
      </c>
      <c r="BD36" s="81" t="str">
        <f t="shared" si="15"/>
        <v>-</v>
      </c>
      <c r="BE36" s="81" t="str">
        <f t="shared" si="16"/>
        <v>-</v>
      </c>
      <c r="BF36" s="81" t="str">
        <f t="shared" si="17"/>
        <v>-</v>
      </c>
      <c r="BG36" s="81">
        <f t="shared" si="18"/>
        <v>154.20736797326632</v>
      </c>
      <c r="BH36" s="81">
        <f t="shared" si="19"/>
        <v>181.08553414919973</v>
      </c>
      <c r="BI36" s="81">
        <f t="shared" si="20"/>
        <v>219.89864121493537</v>
      </c>
      <c r="BJ36" s="81">
        <f t="shared" si="21"/>
        <v>194.44444444444443</v>
      </c>
      <c r="BK36" s="81">
        <f t="shared" si="22"/>
        <v>194.44444444444443</v>
      </c>
      <c r="BL36" s="81">
        <f t="shared" si="23"/>
        <v>194.44444444444443</v>
      </c>
      <c r="BM36" s="81">
        <f t="shared" si="24"/>
        <v>285.71428571428572</v>
      </c>
      <c r="BN36" s="81">
        <f t="shared" si="25"/>
        <v>481.65137614678895</v>
      </c>
      <c r="BO36" s="81">
        <f t="shared" si="26"/>
        <v>406.97674418604652</v>
      </c>
      <c r="BP36" s="81">
        <f t="shared" si="27"/>
        <v>406.97674418604652</v>
      </c>
      <c r="BQ36" s="81" t="str">
        <f t="shared" si="28"/>
        <v>-</v>
      </c>
      <c r="BR36" s="81" t="str">
        <f t="shared" si="29"/>
        <v>-</v>
      </c>
      <c r="BS36" s="81" t="str">
        <f t="shared" si="30"/>
        <v>-</v>
      </c>
      <c r="BT36" s="81" t="str">
        <f t="shared" si="31"/>
        <v>-</v>
      </c>
      <c r="BU36" s="81">
        <f t="shared" si="32"/>
        <v>116.8092625652002</v>
      </c>
      <c r="BV36" s="81">
        <f t="shared" si="33"/>
        <v>125.32278267510037</v>
      </c>
      <c r="BW36" s="81">
        <f t="shared" si="34"/>
        <v>142.76144052991523</v>
      </c>
    </row>
    <row r="37" spans="2:75" ht="14" x14ac:dyDescent="0.3">
      <c r="B37" s="1" t="s">
        <v>137</v>
      </c>
      <c r="C37" s="1" t="s">
        <v>137</v>
      </c>
      <c r="D37" s="82" t="s">
        <v>148</v>
      </c>
      <c r="E37" s="1" t="s">
        <v>139</v>
      </c>
      <c r="F37" s="1" t="s">
        <v>146</v>
      </c>
      <c r="G37" s="1" t="s">
        <v>88</v>
      </c>
      <c r="H37" s="5" t="s">
        <v>141</v>
      </c>
      <c r="I37" s="5" t="s">
        <v>141</v>
      </c>
      <c r="J37" s="5" t="s">
        <v>141</v>
      </c>
      <c r="K37" s="5" t="s">
        <v>141</v>
      </c>
      <c r="L37" s="7">
        <v>0.37394366197183104</v>
      </c>
      <c r="M37" s="7">
        <v>0.34196927374301689</v>
      </c>
      <c r="N37" s="7">
        <v>0.36543985637342918</v>
      </c>
      <c r="O37" s="76" t="str">
        <f t="shared" si="8"/>
        <v>-</v>
      </c>
      <c r="P37" s="76" t="str">
        <f t="shared" si="8"/>
        <v>-</v>
      </c>
      <c r="Q37" s="76" t="str">
        <f t="shared" si="8"/>
        <v>-</v>
      </c>
      <c r="R37" s="76" t="str">
        <f t="shared" si="8"/>
        <v>-</v>
      </c>
      <c r="S37" s="76">
        <f t="shared" si="8"/>
        <v>15242.937853107342</v>
      </c>
      <c r="T37" s="76">
        <f t="shared" si="8"/>
        <v>16668.164182152334</v>
      </c>
      <c r="U37" s="76">
        <f t="shared" si="8"/>
        <v>15597.641857037579</v>
      </c>
      <c r="V37" s="77">
        <v>0.53</v>
      </c>
      <c r="W37" s="78" t="str">
        <f t="shared" si="35"/>
        <v>-</v>
      </c>
      <c r="X37" s="78" t="str">
        <f t="shared" si="35"/>
        <v>-</v>
      </c>
      <c r="Y37" s="78" t="str">
        <f t="shared" si="35"/>
        <v>-</v>
      </c>
      <c r="Z37" s="78" t="str">
        <f t="shared" si="35"/>
        <v>-</v>
      </c>
      <c r="AA37" s="78">
        <f t="shared" si="35"/>
        <v>0.19819014084507047</v>
      </c>
      <c r="AB37" s="78">
        <f t="shared" si="35"/>
        <v>0.18124371508379897</v>
      </c>
      <c r="AC37" s="78">
        <f t="shared" si="35"/>
        <v>0.19368312387791747</v>
      </c>
      <c r="AD37" s="79">
        <v>10.8</v>
      </c>
      <c r="AE37" s="79">
        <v>7.35</v>
      </c>
      <c r="AF37" s="79">
        <v>4.3600000000000003</v>
      </c>
      <c r="AG37" s="79">
        <v>5.16</v>
      </c>
      <c r="AH37" s="80" t="str">
        <f t="shared" si="36"/>
        <v>-</v>
      </c>
      <c r="AI37" s="80" t="str">
        <f t="shared" si="36"/>
        <v>-</v>
      </c>
      <c r="AJ37" s="80" t="str">
        <f t="shared" si="36"/>
        <v>-</v>
      </c>
      <c r="AK37" s="80" t="str">
        <f t="shared" si="36"/>
        <v>-</v>
      </c>
      <c r="AL37" s="80">
        <f t="shared" si="36"/>
        <v>10595.885300074617</v>
      </c>
      <c r="AM37" s="80">
        <f t="shared" si="36"/>
        <v>11586.60866683876</v>
      </c>
      <c r="AN37" s="80">
        <f t="shared" si="36"/>
        <v>10842.452134981435</v>
      </c>
      <c r="AO37" s="80">
        <f t="shared" si="9"/>
        <v>194.44444444444443</v>
      </c>
      <c r="AP37" s="80">
        <f t="shared" si="10"/>
        <v>194.44444444444443</v>
      </c>
      <c r="AQ37" s="80">
        <f t="shared" si="11"/>
        <v>194.44444444444443</v>
      </c>
      <c r="AR37" s="80">
        <f t="shared" si="11"/>
        <v>285.71428571428572</v>
      </c>
      <c r="AS37" s="80">
        <f t="shared" si="11"/>
        <v>481.65137614678895</v>
      </c>
      <c r="AT37" s="80">
        <f t="shared" si="11"/>
        <v>406.97674418604652</v>
      </c>
      <c r="AU37" s="80">
        <f t="shared" si="12"/>
        <v>406.97674418604652</v>
      </c>
      <c r="AV37" s="80" t="str">
        <f t="shared" si="13"/>
        <v>-</v>
      </c>
      <c r="AW37" s="80" t="str">
        <f t="shared" si="13"/>
        <v>-</v>
      </c>
      <c r="AX37" s="80" t="str">
        <f t="shared" si="13"/>
        <v>-</v>
      </c>
      <c r="AY37" s="80" t="str">
        <f t="shared" si="13"/>
        <v>-</v>
      </c>
      <c r="AZ37" s="80">
        <f t="shared" si="13"/>
        <v>460.70917076984159</v>
      </c>
      <c r="BA37" s="80">
        <f t="shared" si="13"/>
        <v>393.1668562641226</v>
      </c>
      <c r="BB37" s="80">
        <f t="shared" si="13"/>
        <v>392.25332381623554</v>
      </c>
      <c r="BC37" s="81" t="str">
        <f t="shared" si="14"/>
        <v>-</v>
      </c>
      <c r="BD37" s="81" t="str">
        <f t="shared" si="15"/>
        <v>-</v>
      </c>
      <c r="BE37" s="81" t="str">
        <f t="shared" si="16"/>
        <v>-</v>
      </c>
      <c r="BF37" s="81" t="str">
        <f t="shared" si="17"/>
        <v>-</v>
      </c>
      <c r="BG37" s="81">
        <f t="shared" si="18"/>
        <v>15242.937853107342</v>
      </c>
      <c r="BH37" s="81">
        <f t="shared" si="19"/>
        <v>16668.164182152334</v>
      </c>
      <c r="BI37" s="81">
        <f t="shared" si="20"/>
        <v>15597.641857037579</v>
      </c>
      <c r="BJ37" s="81">
        <f t="shared" si="21"/>
        <v>194.44444444444443</v>
      </c>
      <c r="BK37" s="81">
        <f t="shared" si="22"/>
        <v>194.44444444444443</v>
      </c>
      <c r="BL37" s="81">
        <f t="shared" si="23"/>
        <v>194.44444444444443</v>
      </c>
      <c r="BM37" s="81">
        <f t="shared" si="24"/>
        <v>285.71428571428572</v>
      </c>
      <c r="BN37" s="81">
        <f t="shared" si="25"/>
        <v>481.65137614678895</v>
      </c>
      <c r="BO37" s="81">
        <f t="shared" si="26"/>
        <v>406.97674418604652</v>
      </c>
      <c r="BP37" s="81">
        <f t="shared" si="27"/>
        <v>406.97674418604652</v>
      </c>
      <c r="BQ37" s="81" t="str">
        <f t="shared" si="28"/>
        <v>-</v>
      </c>
      <c r="BR37" s="81" t="str">
        <f t="shared" si="29"/>
        <v>-</v>
      </c>
      <c r="BS37" s="81" t="str">
        <f t="shared" si="30"/>
        <v>-</v>
      </c>
      <c r="BT37" s="81" t="str">
        <f t="shared" si="31"/>
        <v>-</v>
      </c>
      <c r="BU37" s="81">
        <f t="shared" si="32"/>
        <v>466.89817370939221</v>
      </c>
      <c r="BV37" s="81">
        <f t="shared" si="33"/>
        <v>397.27667371384382</v>
      </c>
      <c r="BW37" s="81">
        <f t="shared" si="34"/>
        <v>396.62785212962405</v>
      </c>
    </row>
    <row r="38" spans="2:75" ht="14" x14ac:dyDescent="0.3">
      <c r="B38" s="1" t="s">
        <v>137</v>
      </c>
      <c r="C38" s="1" t="s">
        <v>137</v>
      </c>
      <c r="D38" s="82" t="s">
        <v>148</v>
      </c>
      <c r="E38" s="1" t="s">
        <v>142</v>
      </c>
      <c r="F38" s="1" t="s">
        <v>146</v>
      </c>
      <c r="G38" s="1" t="s">
        <v>88</v>
      </c>
      <c r="H38" s="5" t="s">
        <v>141</v>
      </c>
      <c r="I38" s="5" t="s">
        <v>141</v>
      </c>
      <c r="J38" s="5" t="s">
        <v>141</v>
      </c>
      <c r="K38" s="5" t="s">
        <v>141</v>
      </c>
      <c r="L38" s="15" t="s">
        <v>141</v>
      </c>
      <c r="M38" s="15" t="s">
        <v>141</v>
      </c>
      <c r="N38" s="15" t="s">
        <v>141</v>
      </c>
      <c r="O38" s="76" t="str">
        <f t="shared" si="8"/>
        <v>-</v>
      </c>
      <c r="P38" s="76" t="str">
        <f t="shared" si="8"/>
        <v>-</v>
      </c>
      <c r="Q38" s="76" t="str">
        <f t="shared" si="8"/>
        <v>-</v>
      </c>
      <c r="R38" s="76" t="str">
        <f t="shared" si="8"/>
        <v>-</v>
      </c>
      <c r="S38" s="76" t="str">
        <f t="shared" si="8"/>
        <v>-</v>
      </c>
      <c r="T38" s="76" t="str">
        <f t="shared" si="8"/>
        <v>-</v>
      </c>
      <c r="U38" s="76" t="str">
        <f t="shared" si="8"/>
        <v>-</v>
      </c>
      <c r="V38" s="77">
        <v>0.53</v>
      </c>
      <c r="W38" s="78" t="str">
        <f t="shared" si="35"/>
        <v>-</v>
      </c>
      <c r="X38" s="78" t="str">
        <f t="shared" si="35"/>
        <v>-</v>
      </c>
      <c r="Y38" s="78" t="str">
        <f t="shared" si="35"/>
        <v>-</v>
      </c>
      <c r="Z38" s="78" t="str">
        <f t="shared" si="35"/>
        <v>-</v>
      </c>
      <c r="AA38" s="78" t="str">
        <f t="shared" si="35"/>
        <v>-</v>
      </c>
      <c r="AB38" s="78" t="str">
        <f t="shared" si="35"/>
        <v>-</v>
      </c>
      <c r="AC38" s="78" t="str">
        <f t="shared" si="35"/>
        <v>-</v>
      </c>
      <c r="AD38" s="79">
        <v>10.8</v>
      </c>
      <c r="AE38" s="79">
        <v>7.35</v>
      </c>
      <c r="AF38" s="79">
        <v>4.3600000000000003</v>
      </c>
      <c r="AG38" s="79">
        <v>5.16</v>
      </c>
      <c r="AH38" s="80" t="str">
        <f t="shared" si="36"/>
        <v>-</v>
      </c>
      <c r="AI38" s="80" t="str">
        <f t="shared" si="36"/>
        <v>-</v>
      </c>
      <c r="AJ38" s="80" t="str">
        <f t="shared" si="36"/>
        <v>-</v>
      </c>
      <c r="AK38" s="80" t="str">
        <f t="shared" si="36"/>
        <v>-</v>
      </c>
      <c r="AL38" s="80" t="str">
        <f t="shared" si="36"/>
        <v>-</v>
      </c>
      <c r="AM38" s="80" t="str">
        <f t="shared" si="36"/>
        <v>-</v>
      </c>
      <c r="AN38" s="80" t="str">
        <f t="shared" si="36"/>
        <v>-</v>
      </c>
      <c r="AO38" s="80">
        <f t="shared" si="9"/>
        <v>194.44444444444443</v>
      </c>
      <c r="AP38" s="80">
        <f t="shared" si="10"/>
        <v>194.44444444444443</v>
      </c>
      <c r="AQ38" s="80">
        <f t="shared" si="11"/>
        <v>194.44444444444443</v>
      </c>
      <c r="AR38" s="80">
        <f t="shared" si="11"/>
        <v>285.71428571428572</v>
      </c>
      <c r="AS38" s="80">
        <f t="shared" si="11"/>
        <v>481.65137614678895</v>
      </c>
      <c r="AT38" s="80">
        <f t="shared" si="11"/>
        <v>406.97674418604652</v>
      </c>
      <c r="AU38" s="80">
        <f t="shared" si="12"/>
        <v>406.97674418604652</v>
      </c>
      <c r="AV38" s="80" t="str">
        <f t="shared" si="13"/>
        <v>-</v>
      </c>
      <c r="AW38" s="80" t="str">
        <f t="shared" si="13"/>
        <v>-</v>
      </c>
      <c r="AX38" s="80" t="str">
        <f t="shared" si="13"/>
        <v>-</v>
      </c>
      <c r="AY38" s="80" t="str">
        <f t="shared" si="13"/>
        <v>-</v>
      </c>
      <c r="AZ38" s="80" t="str">
        <f t="shared" si="13"/>
        <v>-</v>
      </c>
      <c r="BA38" s="80" t="str">
        <f t="shared" si="13"/>
        <v>-</v>
      </c>
      <c r="BB38" s="80" t="str">
        <f t="shared" si="13"/>
        <v>-</v>
      </c>
      <c r="BC38" s="81" t="str">
        <f t="shared" si="14"/>
        <v>-</v>
      </c>
      <c r="BD38" s="81" t="str">
        <f t="shared" si="15"/>
        <v>-</v>
      </c>
      <c r="BE38" s="81" t="str">
        <f t="shared" si="16"/>
        <v>-</v>
      </c>
      <c r="BF38" s="81" t="str">
        <f t="shared" si="17"/>
        <v>-</v>
      </c>
      <c r="BG38" s="81" t="str">
        <f t="shared" si="18"/>
        <v>-</v>
      </c>
      <c r="BH38" s="81" t="str">
        <f t="shared" si="19"/>
        <v>-</v>
      </c>
      <c r="BI38" s="81" t="str">
        <f t="shared" si="20"/>
        <v>-</v>
      </c>
      <c r="BJ38" s="81">
        <f t="shared" si="21"/>
        <v>194.44444444444443</v>
      </c>
      <c r="BK38" s="81">
        <f t="shared" si="22"/>
        <v>194.44444444444443</v>
      </c>
      <c r="BL38" s="81">
        <f t="shared" si="23"/>
        <v>194.44444444444443</v>
      </c>
      <c r="BM38" s="81">
        <f t="shared" si="24"/>
        <v>285.71428571428572</v>
      </c>
      <c r="BN38" s="81">
        <f t="shared" si="25"/>
        <v>481.65137614678895</v>
      </c>
      <c r="BO38" s="81">
        <f t="shared" si="26"/>
        <v>406.97674418604652</v>
      </c>
      <c r="BP38" s="81">
        <f t="shared" si="27"/>
        <v>406.97674418604652</v>
      </c>
      <c r="BQ38" s="81" t="str">
        <f t="shared" si="28"/>
        <v>-</v>
      </c>
      <c r="BR38" s="81" t="str">
        <f t="shared" si="29"/>
        <v>-</v>
      </c>
      <c r="BS38" s="81" t="str">
        <f t="shared" si="30"/>
        <v>-</v>
      </c>
      <c r="BT38" s="81" t="str">
        <f t="shared" si="31"/>
        <v>-</v>
      </c>
      <c r="BU38" s="81" t="str">
        <f t="shared" si="32"/>
        <v>-</v>
      </c>
      <c r="BV38" s="81" t="str">
        <f t="shared" si="33"/>
        <v>-</v>
      </c>
      <c r="BW38" s="81" t="str">
        <f t="shared" si="34"/>
        <v>-</v>
      </c>
    </row>
    <row r="39" spans="2:75" ht="14" x14ac:dyDescent="0.3">
      <c r="B39" s="1" t="s">
        <v>137</v>
      </c>
      <c r="C39" s="1" t="s">
        <v>137</v>
      </c>
      <c r="D39" s="82" t="s">
        <v>148</v>
      </c>
      <c r="E39" s="1" t="s">
        <v>143</v>
      </c>
      <c r="F39" s="1" t="s">
        <v>146</v>
      </c>
      <c r="G39" s="1" t="s">
        <v>88</v>
      </c>
      <c r="H39" s="5">
        <v>11.3400818556891</v>
      </c>
      <c r="I39" s="5">
        <v>10.682685806084001</v>
      </c>
      <c r="J39" s="5">
        <v>8.6839897520424607</v>
      </c>
      <c r="K39" s="5">
        <v>6.0468032864626302</v>
      </c>
      <c r="L39" s="16">
        <v>4.6259938313810398</v>
      </c>
      <c r="M39" s="16">
        <v>3.9498841554763602</v>
      </c>
      <c r="N39" s="16">
        <v>3.1789396401276999</v>
      </c>
      <c r="O39" s="76">
        <f t="shared" si="8"/>
        <v>502.64187441825391</v>
      </c>
      <c r="P39" s="76">
        <f t="shared" si="8"/>
        <v>533.57368207475849</v>
      </c>
      <c r="Q39" s="76">
        <f t="shared" si="8"/>
        <v>656.38032318720423</v>
      </c>
      <c r="R39" s="76">
        <f t="shared" si="8"/>
        <v>942.64683833207516</v>
      </c>
      <c r="S39" s="76">
        <f t="shared" si="8"/>
        <v>1232.1676612133153</v>
      </c>
      <c r="T39" s="76">
        <f t="shared" si="8"/>
        <v>1443.0802969492593</v>
      </c>
      <c r="U39" s="76">
        <f t="shared" si="8"/>
        <v>1793.0507166757741</v>
      </c>
      <c r="V39" s="77">
        <v>0.53</v>
      </c>
      <c r="W39" s="78">
        <f t="shared" si="35"/>
        <v>6.0102433835152231</v>
      </c>
      <c r="X39" s="78">
        <f t="shared" si="35"/>
        <v>5.6618234772245204</v>
      </c>
      <c r="Y39" s="78">
        <f t="shared" si="35"/>
        <v>4.6025145685825049</v>
      </c>
      <c r="Z39" s="78">
        <f t="shared" si="35"/>
        <v>3.2048057418251941</v>
      </c>
      <c r="AA39" s="78">
        <f t="shared" si="35"/>
        <v>2.4517767306319511</v>
      </c>
      <c r="AB39" s="78">
        <f t="shared" si="35"/>
        <v>2.0934386024024709</v>
      </c>
      <c r="AC39" s="78">
        <f t="shared" si="35"/>
        <v>1.6848380092676811</v>
      </c>
      <c r="AD39" s="79">
        <v>10.8</v>
      </c>
      <c r="AE39" s="79">
        <v>7.35</v>
      </c>
      <c r="AF39" s="79">
        <v>4.3600000000000003</v>
      </c>
      <c r="AG39" s="79">
        <v>5.16</v>
      </c>
      <c r="AH39" s="80">
        <f t="shared" si="36"/>
        <v>349.40348767902452</v>
      </c>
      <c r="AI39" s="80">
        <f t="shared" si="36"/>
        <v>370.90524076696221</v>
      </c>
      <c r="AJ39" s="80">
        <f t="shared" si="36"/>
        <v>456.27231999110518</v>
      </c>
      <c r="AK39" s="80">
        <f t="shared" si="36"/>
        <v>655.26592535496786</v>
      </c>
      <c r="AL39" s="80">
        <f t="shared" si="36"/>
        <v>856.52171087320835</v>
      </c>
      <c r="AM39" s="80">
        <f t="shared" si="36"/>
        <v>1003.1342679885615</v>
      </c>
      <c r="AN39" s="80">
        <f t="shared" si="36"/>
        <v>1246.4106272820673</v>
      </c>
      <c r="AO39" s="80">
        <f t="shared" si="9"/>
        <v>194.44444444444443</v>
      </c>
      <c r="AP39" s="80">
        <f t="shared" si="10"/>
        <v>194.44444444444443</v>
      </c>
      <c r="AQ39" s="80">
        <f t="shared" si="11"/>
        <v>194.44444444444443</v>
      </c>
      <c r="AR39" s="80">
        <f t="shared" si="11"/>
        <v>285.71428571428572</v>
      </c>
      <c r="AS39" s="80">
        <f t="shared" si="11"/>
        <v>481.65137614678895</v>
      </c>
      <c r="AT39" s="80">
        <f t="shared" si="11"/>
        <v>406.97674418604652</v>
      </c>
      <c r="AU39" s="80">
        <f t="shared" si="12"/>
        <v>406.97674418604652</v>
      </c>
      <c r="AV39" s="80">
        <f t="shared" si="13"/>
        <v>124.92383079113186</v>
      </c>
      <c r="AW39" s="80">
        <f t="shared" si="13"/>
        <v>127.56788474286702</v>
      </c>
      <c r="AX39" s="80">
        <f t="shared" si="13"/>
        <v>136.34137404313867</v>
      </c>
      <c r="AY39" s="80">
        <f t="shared" si="13"/>
        <v>198.96150164833415</v>
      </c>
      <c r="AZ39" s="80">
        <f t="shared" si="13"/>
        <v>308.28961121941768</v>
      </c>
      <c r="BA39" s="80">
        <f t="shared" si="13"/>
        <v>289.51785699329446</v>
      </c>
      <c r="BB39" s="80">
        <f t="shared" si="13"/>
        <v>306.80054037168895</v>
      </c>
      <c r="BC39" s="81">
        <f t="shared" si="14"/>
        <v>502.64187441825391</v>
      </c>
      <c r="BD39" s="81">
        <f t="shared" si="15"/>
        <v>533.57368207475849</v>
      </c>
      <c r="BE39" s="81">
        <f t="shared" si="16"/>
        <v>656.38032318720423</v>
      </c>
      <c r="BF39" s="81">
        <f t="shared" si="17"/>
        <v>942.64683833207516</v>
      </c>
      <c r="BG39" s="81">
        <f t="shared" si="18"/>
        <v>1232.1676612133153</v>
      </c>
      <c r="BH39" s="81">
        <f t="shared" si="19"/>
        <v>1443.0802969492593</v>
      </c>
      <c r="BI39" s="81">
        <f t="shared" si="20"/>
        <v>1793.0507166757741</v>
      </c>
      <c r="BJ39" s="81">
        <f t="shared" si="21"/>
        <v>194.44444444444443</v>
      </c>
      <c r="BK39" s="81">
        <f t="shared" si="22"/>
        <v>194.44444444444443</v>
      </c>
      <c r="BL39" s="81">
        <f t="shared" si="23"/>
        <v>194.44444444444443</v>
      </c>
      <c r="BM39" s="81">
        <f t="shared" si="24"/>
        <v>285.71428571428572</v>
      </c>
      <c r="BN39" s="81">
        <f t="shared" si="25"/>
        <v>481.65137614678895</v>
      </c>
      <c r="BO39" s="81">
        <f t="shared" si="26"/>
        <v>406.97674418604652</v>
      </c>
      <c r="BP39" s="81">
        <f t="shared" si="27"/>
        <v>406.97674418604652</v>
      </c>
      <c r="BQ39" s="81">
        <f t="shared" si="28"/>
        <v>140.20633798297533</v>
      </c>
      <c r="BR39" s="81">
        <f t="shared" si="29"/>
        <v>142.51078977559825</v>
      </c>
      <c r="BS39" s="81">
        <f t="shared" si="30"/>
        <v>150.00680767870642</v>
      </c>
      <c r="BT39" s="81">
        <f t="shared" si="31"/>
        <v>219.25772708247453</v>
      </c>
      <c r="BU39" s="81">
        <f t="shared" si="32"/>
        <v>346.28816504520125</v>
      </c>
      <c r="BV39" s="81">
        <f t="shared" si="33"/>
        <v>317.44973684218957</v>
      </c>
      <c r="BW39" s="81">
        <f t="shared" si="34"/>
        <v>331.69128832024012</v>
      </c>
    </row>
    <row r="40" spans="2:75" ht="14" x14ac:dyDescent="0.3">
      <c r="B40" s="1" t="s">
        <v>137</v>
      </c>
      <c r="C40" s="1" t="s">
        <v>137</v>
      </c>
      <c r="D40" s="82" t="s">
        <v>148</v>
      </c>
      <c r="E40" s="1" t="s">
        <v>144</v>
      </c>
      <c r="F40" s="1" t="s">
        <v>146</v>
      </c>
      <c r="G40" s="1" t="s">
        <v>88</v>
      </c>
      <c r="H40" s="5" t="s">
        <v>141</v>
      </c>
      <c r="I40" s="5" t="s">
        <v>141</v>
      </c>
      <c r="J40" s="5" t="s">
        <v>141</v>
      </c>
      <c r="K40" s="5" t="s">
        <v>141</v>
      </c>
      <c r="L40" s="8">
        <f>SUM(L37:L39)</f>
        <v>4.9999374933528706</v>
      </c>
      <c r="M40" s="8">
        <f t="shared" ref="M40:N40" si="42">SUM(M37:M39)</f>
        <v>4.2918534292193771</v>
      </c>
      <c r="N40" s="8">
        <f t="shared" si="42"/>
        <v>3.5443794965011293</v>
      </c>
      <c r="O40" s="76" t="str">
        <f t="shared" si="8"/>
        <v>-</v>
      </c>
      <c r="P40" s="76" t="str">
        <f t="shared" si="8"/>
        <v>-</v>
      </c>
      <c r="Q40" s="76" t="str">
        <f t="shared" si="8"/>
        <v>-</v>
      </c>
      <c r="R40" s="76" t="str">
        <f t="shared" si="8"/>
        <v>-</v>
      </c>
      <c r="S40" s="76">
        <f t="shared" si="8"/>
        <v>1140.0142516937105</v>
      </c>
      <c r="T40" s="76">
        <f t="shared" si="8"/>
        <v>1328.0975443368632</v>
      </c>
      <c r="U40" s="76">
        <f t="shared" si="8"/>
        <v>1608.1799383014188</v>
      </c>
      <c r="V40" s="77">
        <v>0.53</v>
      </c>
      <c r="W40" s="78" t="str">
        <f t="shared" si="35"/>
        <v>-</v>
      </c>
      <c r="X40" s="78" t="str">
        <f t="shared" si="35"/>
        <v>-</v>
      </c>
      <c r="Y40" s="78" t="str">
        <f t="shared" si="35"/>
        <v>-</v>
      </c>
      <c r="Z40" s="78" t="str">
        <f t="shared" si="35"/>
        <v>-</v>
      </c>
      <c r="AA40" s="78">
        <f t="shared" si="35"/>
        <v>2.6499668714770217</v>
      </c>
      <c r="AB40" s="78">
        <f t="shared" si="35"/>
        <v>2.27468231748627</v>
      </c>
      <c r="AC40" s="78">
        <f t="shared" si="35"/>
        <v>1.8785211331455987</v>
      </c>
      <c r="AD40" s="79">
        <v>10.8</v>
      </c>
      <c r="AE40" s="79">
        <v>7.35</v>
      </c>
      <c r="AF40" s="79">
        <v>4.3600000000000003</v>
      </c>
      <c r="AG40" s="79">
        <v>5.16</v>
      </c>
      <c r="AH40" s="80" t="str">
        <f t="shared" si="36"/>
        <v>-</v>
      </c>
      <c r="AI40" s="80" t="str">
        <f t="shared" si="36"/>
        <v>-</v>
      </c>
      <c r="AJ40" s="80" t="str">
        <f t="shared" si="36"/>
        <v>-</v>
      </c>
      <c r="AK40" s="80" t="str">
        <f t="shared" si="36"/>
        <v>-</v>
      </c>
      <c r="AL40" s="80">
        <f t="shared" si="36"/>
        <v>792.46273702641247</v>
      </c>
      <c r="AM40" s="80">
        <f t="shared" si="36"/>
        <v>923.20584015472116</v>
      </c>
      <c r="AN40" s="80">
        <f t="shared" si="36"/>
        <v>1117.9006522452762</v>
      </c>
      <c r="AO40" s="80">
        <f t="shared" si="9"/>
        <v>194.44444444444443</v>
      </c>
      <c r="AP40" s="80">
        <f t="shared" si="10"/>
        <v>194.44444444444443</v>
      </c>
      <c r="AQ40" s="80">
        <f t="shared" si="11"/>
        <v>194.44444444444443</v>
      </c>
      <c r="AR40" s="80">
        <f t="shared" si="11"/>
        <v>285.71428571428572</v>
      </c>
      <c r="AS40" s="80">
        <f t="shared" si="11"/>
        <v>481.65137614678895</v>
      </c>
      <c r="AT40" s="80">
        <f t="shared" si="11"/>
        <v>406.97674418604652</v>
      </c>
      <c r="AU40" s="80">
        <f t="shared" si="12"/>
        <v>406.97674418604652</v>
      </c>
      <c r="AV40" s="80" t="str">
        <f t="shared" si="13"/>
        <v>-</v>
      </c>
      <c r="AW40" s="80" t="str">
        <f t="shared" si="13"/>
        <v>-</v>
      </c>
      <c r="AX40" s="80" t="str">
        <f t="shared" si="13"/>
        <v>-</v>
      </c>
      <c r="AY40" s="80" t="str">
        <f t="shared" si="13"/>
        <v>-</v>
      </c>
      <c r="AZ40" s="80">
        <f t="shared" si="13"/>
        <v>299.57345569559357</v>
      </c>
      <c r="BA40" s="80">
        <f t="shared" si="13"/>
        <v>282.45995058333955</v>
      </c>
      <c r="BB40" s="80">
        <f t="shared" si="13"/>
        <v>298.35812953814133</v>
      </c>
      <c r="BC40" s="81" t="str">
        <f t="shared" si="14"/>
        <v>-</v>
      </c>
      <c r="BD40" s="81" t="str">
        <f t="shared" si="15"/>
        <v>-</v>
      </c>
      <c r="BE40" s="81" t="str">
        <f t="shared" si="16"/>
        <v>-</v>
      </c>
      <c r="BF40" s="81" t="str">
        <f t="shared" si="17"/>
        <v>-</v>
      </c>
      <c r="BG40" s="81">
        <f t="shared" si="18"/>
        <v>1140.0142516937105</v>
      </c>
      <c r="BH40" s="81">
        <f t="shared" si="19"/>
        <v>1328.0975443368632</v>
      </c>
      <c r="BI40" s="81">
        <f t="shared" si="20"/>
        <v>1608.1799383014188</v>
      </c>
      <c r="BJ40" s="81">
        <f t="shared" si="21"/>
        <v>194.44444444444443</v>
      </c>
      <c r="BK40" s="81">
        <f t="shared" si="22"/>
        <v>194.44444444444443</v>
      </c>
      <c r="BL40" s="81">
        <f t="shared" si="23"/>
        <v>194.44444444444443</v>
      </c>
      <c r="BM40" s="81">
        <f t="shared" si="24"/>
        <v>285.71428571428572</v>
      </c>
      <c r="BN40" s="81">
        <f t="shared" si="25"/>
        <v>481.65137614678895</v>
      </c>
      <c r="BO40" s="81">
        <f t="shared" si="26"/>
        <v>406.97674418604652</v>
      </c>
      <c r="BP40" s="81">
        <f t="shared" si="27"/>
        <v>406.97674418604652</v>
      </c>
      <c r="BQ40" s="81" t="str">
        <f t="shared" si="28"/>
        <v>-</v>
      </c>
      <c r="BR40" s="81" t="str">
        <f t="shared" si="29"/>
        <v>-</v>
      </c>
      <c r="BS40" s="81" t="str">
        <f t="shared" si="30"/>
        <v>-</v>
      </c>
      <c r="BT40" s="81" t="str">
        <f t="shared" si="31"/>
        <v>-</v>
      </c>
      <c r="BU40" s="81">
        <f t="shared" si="32"/>
        <v>338.59596191011684</v>
      </c>
      <c r="BV40" s="81">
        <f t="shared" si="33"/>
        <v>311.51681408168326</v>
      </c>
      <c r="BW40" s="81">
        <f t="shared" si="34"/>
        <v>324.7845892297259</v>
      </c>
    </row>
    <row r="41" spans="2:75" ht="14" x14ac:dyDescent="0.3">
      <c r="B41" s="1" t="s">
        <v>149</v>
      </c>
      <c r="C41" s="1" t="s">
        <v>150</v>
      </c>
      <c r="D41" s="82" t="s">
        <v>151</v>
      </c>
      <c r="E41" s="1" t="s">
        <v>139</v>
      </c>
      <c r="F41" s="1" t="s">
        <v>140</v>
      </c>
      <c r="G41" s="1" t="s">
        <v>88</v>
      </c>
      <c r="H41" s="7">
        <v>346.65662579931075</v>
      </c>
      <c r="I41" s="7">
        <v>307.74864980493538</v>
      </c>
      <c r="J41" s="7">
        <v>277.96652240445775</v>
      </c>
      <c r="K41" s="7">
        <v>231.04069439178861</v>
      </c>
      <c r="L41" s="7">
        <v>190.43230943266849</v>
      </c>
      <c r="M41" s="9" t="s">
        <v>141</v>
      </c>
      <c r="N41" s="9" t="s">
        <v>141</v>
      </c>
      <c r="O41" s="76">
        <f t="shared" si="8"/>
        <v>16.442783941766887</v>
      </c>
      <c r="P41" s="76">
        <f t="shared" si="8"/>
        <v>18.521608473710316</v>
      </c>
      <c r="Q41" s="76">
        <f t="shared" si="8"/>
        <v>20.506066524464995</v>
      </c>
      <c r="R41" s="76">
        <f t="shared" si="8"/>
        <v>24.670978482839008</v>
      </c>
      <c r="S41" s="76">
        <f t="shared" si="8"/>
        <v>29.931895574765161</v>
      </c>
      <c r="T41" s="76" t="str">
        <f t="shared" si="8"/>
        <v>-</v>
      </c>
      <c r="U41" s="76" t="str">
        <f t="shared" si="8"/>
        <v>-</v>
      </c>
      <c r="V41" s="77">
        <v>0.53</v>
      </c>
      <c r="W41" s="78">
        <f t="shared" si="35"/>
        <v>183.72801167363471</v>
      </c>
      <c r="X41" s="78">
        <f t="shared" si="35"/>
        <v>163.10678439661575</v>
      </c>
      <c r="Y41" s="78">
        <f t="shared" si="35"/>
        <v>147.32225687436261</v>
      </c>
      <c r="Z41" s="78">
        <f t="shared" si="35"/>
        <v>122.45156802764797</v>
      </c>
      <c r="AA41" s="78">
        <f t="shared" si="35"/>
        <v>100.9291239993143</v>
      </c>
      <c r="AB41" s="78" t="str">
        <f t="shared" si="35"/>
        <v>-</v>
      </c>
      <c r="AC41" s="78" t="str">
        <f t="shared" si="35"/>
        <v>-</v>
      </c>
      <c r="AD41" s="79">
        <v>10.8</v>
      </c>
      <c r="AE41" s="79">
        <v>7.35</v>
      </c>
      <c r="AF41" s="79">
        <v>4.3600000000000003</v>
      </c>
      <c r="AG41" s="79">
        <v>5.16</v>
      </c>
      <c r="AH41" s="80">
        <f t="shared" si="36"/>
        <v>11.429939184942226</v>
      </c>
      <c r="AI41" s="80">
        <f t="shared" si="36"/>
        <v>12.875000925121372</v>
      </c>
      <c r="AJ41" s="80">
        <f t="shared" si="36"/>
        <v>14.254465309955805</v>
      </c>
      <c r="AK41" s="80">
        <f t="shared" si="36"/>
        <v>17.149637475657702</v>
      </c>
      <c r="AL41" s="80">
        <f t="shared" si="36"/>
        <v>20.806680141346192</v>
      </c>
      <c r="AM41" s="80" t="str">
        <f t="shared" si="36"/>
        <v>-</v>
      </c>
      <c r="AN41" s="80" t="str">
        <f t="shared" si="36"/>
        <v>-</v>
      </c>
      <c r="AO41" s="80">
        <f t="shared" si="9"/>
        <v>194.44444444444443</v>
      </c>
      <c r="AP41" s="80">
        <f t="shared" si="10"/>
        <v>194.44444444444443</v>
      </c>
      <c r="AQ41" s="80">
        <f t="shared" si="11"/>
        <v>194.44444444444443</v>
      </c>
      <c r="AR41" s="80">
        <f t="shared" si="11"/>
        <v>285.71428571428572</v>
      </c>
      <c r="AS41" s="80">
        <f t="shared" si="11"/>
        <v>481.65137614678895</v>
      </c>
      <c r="AT41" s="80">
        <f t="shared" si="11"/>
        <v>406.97674418604652</v>
      </c>
      <c r="AU41" s="80">
        <f t="shared" si="12"/>
        <v>406.97674418604652</v>
      </c>
      <c r="AV41" s="80">
        <f t="shared" si="13"/>
        <v>10.795360431294753</v>
      </c>
      <c r="AW41" s="80">
        <f t="shared" si="13"/>
        <v>12.075434591503297</v>
      </c>
      <c r="AX41" s="80">
        <f t="shared" si="13"/>
        <v>13.280862805218955</v>
      </c>
      <c r="AY41" s="80">
        <f t="shared" si="13"/>
        <v>16.178541075503002</v>
      </c>
      <c r="AZ41" s="80">
        <f t="shared" si="13"/>
        <v>19.945079987688725</v>
      </c>
      <c r="BA41" s="80" t="str">
        <f t="shared" si="13"/>
        <v>-</v>
      </c>
      <c r="BB41" s="80" t="str">
        <f t="shared" si="13"/>
        <v>-</v>
      </c>
      <c r="BC41" s="81">
        <f t="shared" si="14"/>
        <v>16.442783941766887</v>
      </c>
      <c r="BD41" s="81">
        <f t="shared" si="15"/>
        <v>18.521608473710316</v>
      </c>
      <c r="BE41" s="81">
        <f t="shared" si="16"/>
        <v>20.506066524464995</v>
      </c>
      <c r="BF41" s="81">
        <f t="shared" si="17"/>
        <v>24.670978482839008</v>
      </c>
      <c r="BG41" s="81">
        <f t="shared" si="18"/>
        <v>29.931895574765161</v>
      </c>
      <c r="BH41" s="81" t="str">
        <f t="shared" si="19"/>
        <v>-</v>
      </c>
      <c r="BI41" s="81" t="str">
        <f t="shared" si="20"/>
        <v>-</v>
      </c>
      <c r="BJ41" s="81">
        <f t="shared" si="21"/>
        <v>194.44444444444443</v>
      </c>
      <c r="BK41" s="81">
        <f t="shared" si="22"/>
        <v>194.44444444444443</v>
      </c>
      <c r="BL41" s="81">
        <f t="shared" si="23"/>
        <v>194.44444444444443</v>
      </c>
      <c r="BM41" s="81">
        <f t="shared" si="24"/>
        <v>285.71428571428572</v>
      </c>
      <c r="BN41" s="81">
        <f t="shared" si="25"/>
        <v>481.65137614678895</v>
      </c>
      <c r="BO41" s="81">
        <f t="shared" si="26"/>
        <v>406.97674418604652</v>
      </c>
      <c r="BP41" s="81">
        <f t="shared" si="27"/>
        <v>406.97674418604652</v>
      </c>
      <c r="BQ41" s="81">
        <f t="shared" si="28"/>
        <v>15.160747348917891</v>
      </c>
      <c r="BR41" s="81">
        <f t="shared" si="29"/>
        <v>16.910788459192528</v>
      </c>
      <c r="BS41" s="81">
        <f t="shared" si="30"/>
        <v>18.549808023797343</v>
      </c>
      <c r="BT41" s="81">
        <f t="shared" si="31"/>
        <v>22.710005300445435</v>
      </c>
      <c r="BU41" s="81">
        <f t="shared" si="32"/>
        <v>28.18062960845679</v>
      </c>
      <c r="BV41" s="81" t="str">
        <f t="shared" si="33"/>
        <v>-</v>
      </c>
      <c r="BW41" s="81" t="str">
        <f t="shared" si="34"/>
        <v>-</v>
      </c>
    </row>
    <row r="42" spans="2:75" ht="14" x14ac:dyDescent="0.3">
      <c r="B42" s="1" t="s">
        <v>149</v>
      </c>
      <c r="C42" s="1" t="s">
        <v>150</v>
      </c>
      <c r="D42" s="82" t="s">
        <v>151</v>
      </c>
      <c r="E42" s="1" t="s">
        <v>142</v>
      </c>
      <c r="F42" s="1" t="s">
        <v>140</v>
      </c>
      <c r="G42" s="1" t="s">
        <v>88</v>
      </c>
      <c r="H42" s="6" t="s">
        <v>141</v>
      </c>
      <c r="I42" s="6" t="s">
        <v>141</v>
      </c>
      <c r="J42" s="6" t="s">
        <v>141</v>
      </c>
      <c r="K42" s="6" t="s">
        <v>141</v>
      </c>
      <c r="L42" s="6" t="s">
        <v>141</v>
      </c>
      <c r="M42" s="6" t="s">
        <v>141</v>
      </c>
      <c r="N42" s="6" t="s">
        <v>141</v>
      </c>
      <c r="O42" s="76" t="str">
        <f t="shared" si="8"/>
        <v>-</v>
      </c>
      <c r="P42" s="76" t="str">
        <f t="shared" si="8"/>
        <v>-</v>
      </c>
      <c r="Q42" s="76" t="str">
        <f t="shared" si="8"/>
        <v>-</v>
      </c>
      <c r="R42" s="76" t="str">
        <f t="shared" si="8"/>
        <v>-</v>
      </c>
      <c r="S42" s="76" t="str">
        <f t="shared" si="8"/>
        <v>-</v>
      </c>
      <c r="T42" s="76" t="str">
        <f t="shared" si="8"/>
        <v>-</v>
      </c>
      <c r="U42" s="76" t="str">
        <f t="shared" si="8"/>
        <v>-</v>
      </c>
      <c r="V42" s="77">
        <v>0.53</v>
      </c>
      <c r="W42" s="78" t="str">
        <f t="shared" si="35"/>
        <v>-</v>
      </c>
      <c r="X42" s="78" t="str">
        <f t="shared" si="35"/>
        <v>-</v>
      </c>
      <c r="Y42" s="78" t="str">
        <f t="shared" si="35"/>
        <v>-</v>
      </c>
      <c r="Z42" s="78" t="str">
        <f t="shared" si="35"/>
        <v>-</v>
      </c>
      <c r="AA42" s="78" t="str">
        <f t="shared" si="35"/>
        <v>-</v>
      </c>
      <c r="AB42" s="78" t="str">
        <f t="shared" si="35"/>
        <v>-</v>
      </c>
      <c r="AC42" s="78" t="str">
        <f t="shared" si="35"/>
        <v>-</v>
      </c>
      <c r="AD42" s="79">
        <v>10.8</v>
      </c>
      <c r="AE42" s="79">
        <v>7.35</v>
      </c>
      <c r="AF42" s="79">
        <v>4.3600000000000003</v>
      </c>
      <c r="AG42" s="79">
        <v>5.16</v>
      </c>
      <c r="AH42" s="80" t="str">
        <f t="shared" si="36"/>
        <v>-</v>
      </c>
      <c r="AI42" s="80" t="str">
        <f t="shared" si="36"/>
        <v>-</v>
      </c>
      <c r="AJ42" s="80" t="str">
        <f t="shared" si="36"/>
        <v>-</v>
      </c>
      <c r="AK42" s="80" t="str">
        <f t="shared" si="36"/>
        <v>-</v>
      </c>
      <c r="AL42" s="80" t="str">
        <f t="shared" si="36"/>
        <v>-</v>
      </c>
      <c r="AM42" s="80" t="str">
        <f t="shared" si="36"/>
        <v>-</v>
      </c>
      <c r="AN42" s="80" t="str">
        <f t="shared" si="36"/>
        <v>-</v>
      </c>
      <c r="AO42" s="80">
        <f t="shared" si="9"/>
        <v>194.44444444444443</v>
      </c>
      <c r="AP42" s="80">
        <f t="shared" si="10"/>
        <v>194.44444444444443</v>
      </c>
      <c r="AQ42" s="80">
        <f t="shared" si="11"/>
        <v>194.44444444444443</v>
      </c>
      <c r="AR42" s="80">
        <f t="shared" si="11"/>
        <v>285.71428571428572</v>
      </c>
      <c r="AS42" s="80">
        <f t="shared" si="11"/>
        <v>481.65137614678895</v>
      </c>
      <c r="AT42" s="80">
        <f t="shared" si="11"/>
        <v>406.97674418604652</v>
      </c>
      <c r="AU42" s="80">
        <f t="shared" si="12"/>
        <v>406.97674418604652</v>
      </c>
      <c r="AV42" s="80" t="str">
        <f t="shared" si="13"/>
        <v>-</v>
      </c>
      <c r="AW42" s="80" t="str">
        <f t="shared" si="13"/>
        <v>-</v>
      </c>
      <c r="AX42" s="80" t="str">
        <f t="shared" si="13"/>
        <v>-</v>
      </c>
      <c r="AY42" s="80" t="str">
        <f t="shared" si="13"/>
        <v>-</v>
      </c>
      <c r="AZ42" s="80" t="str">
        <f t="shared" si="13"/>
        <v>-</v>
      </c>
      <c r="BA42" s="80" t="str">
        <f t="shared" si="13"/>
        <v>-</v>
      </c>
      <c r="BB42" s="80" t="str">
        <f t="shared" si="13"/>
        <v>-</v>
      </c>
      <c r="BC42" s="81" t="str">
        <f t="shared" si="14"/>
        <v>-</v>
      </c>
      <c r="BD42" s="81" t="str">
        <f t="shared" si="15"/>
        <v>-</v>
      </c>
      <c r="BE42" s="81" t="str">
        <f t="shared" si="16"/>
        <v>-</v>
      </c>
      <c r="BF42" s="81" t="str">
        <f t="shared" si="17"/>
        <v>-</v>
      </c>
      <c r="BG42" s="81" t="str">
        <f t="shared" si="18"/>
        <v>-</v>
      </c>
      <c r="BH42" s="81" t="str">
        <f t="shared" si="19"/>
        <v>-</v>
      </c>
      <c r="BI42" s="81" t="str">
        <f t="shared" si="20"/>
        <v>-</v>
      </c>
      <c r="BJ42" s="81">
        <f t="shared" si="21"/>
        <v>194.44444444444443</v>
      </c>
      <c r="BK42" s="81">
        <f t="shared" si="22"/>
        <v>194.44444444444443</v>
      </c>
      <c r="BL42" s="81">
        <f t="shared" si="23"/>
        <v>194.44444444444443</v>
      </c>
      <c r="BM42" s="81">
        <f t="shared" si="24"/>
        <v>285.71428571428572</v>
      </c>
      <c r="BN42" s="81">
        <f t="shared" si="25"/>
        <v>481.65137614678895</v>
      </c>
      <c r="BO42" s="81">
        <f t="shared" si="26"/>
        <v>406.97674418604652</v>
      </c>
      <c r="BP42" s="81">
        <f t="shared" si="27"/>
        <v>406.97674418604652</v>
      </c>
      <c r="BQ42" s="81" t="str">
        <f t="shared" si="28"/>
        <v>-</v>
      </c>
      <c r="BR42" s="81" t="str">
        <f t="shared" si="29"/>
        <v>-</v>
      </c>
      <c r="BS42" s="81" t="str">
        <f t="shared" si="30"/>
        <v>-</v>
      </c>
      <c r="BT42" s="81" t="str">
        <f t="shared" si="31"/>
        <v>-</v>
      </c>
      <c r="BU42" s="81" t="str">
        <f t="shared" si="32"/>
        <v>-</v>
      </c>
      <c r="BV42" s="81" t="str">
        <f t="shared" si="33"/>
        <v>-</v>
      </c>
      <c r="BW42" s="81" t="str">
        <f t="shared" si="34"/>
        <v>-</v>
      </c>
    </row>
    <row r="43" spans="2:75" ht="14" x14ac:dyDescent="0.3">
      <c r="B43" s="1" t="s">
        <v>149</v>
      </c>
      <c r="C43" s="1" t="s">
        <v>150</v>
      </c>
      <c r="D43" s="82" t="s">
        <v>151</v>
      </c>
      <c r="E43" s="1" t="s">
        <v>143</v>
      </c>
      <c r="F43" s="1" t="s">
        <v>140</v>
      </c>
      <c r="G43" s="1" t="s">
        <v>88</v>
      </c>
      <c r="H43" s="6" t="s">
        <v>141</v>
      </c>
      <c r="I43" s="6" t="s">
        <v>141</v>
      </c>
      <c r="J43" s="6" t="s">
        <v>141</v>
      </c>
      <c r="K43" s="6" t="s">
        <v>141</v>
      </c>
      <c r="L43" s="6" t="s">
        <v>141</v>
      </c>
      <c r="M43" s="6" t="s">
        <v>141</v>
      </c>
      <c r="N43" s="6" t="s">
        <v>141</v>
      </c>
      <c r="O43" s="76" t="str">
        <f t="shared" si="8"/>
        <v>-</v>
      </c>
      <c r="P43" s="76" t="str">
        <f t="shared" si="8"/>
        <v>-</v>
      </c>
      <c r="Q43" s="76" t="str">
        <f t="shared" si="8"/>
        <v>-</v>
      </c>
      <c r="R43" s="76" t="str">
        <f t="shared" si="8"/>
        <v>-</v>
      </c>
      <c r="S43" s="76" t="str">
        <f t="shared" si="8"/>
        <v>-</v>
      </c>
      <c r="T43" s="76" t="str">
        <f t="shared" si="8"/>
        <v>-</v>
      </c>
      <c r="U43" s="76" t="str">
        <f t="shared" si="8"/>
        <v>-</v>
      </c>
      <c r="V43" s="77">
        <v>0.53</v>
      </c>
      <c r="W43" s="78" t="str">
        <f t="shared" si="35"/>
        <v>-</v>
      </c>
      <c r="X43" s="78" t="str">
        <f t="shared" si="35"/>
        <v>-</v>
      </c>
      <c r="Y43" s="78" t="str">
        <f t="shared" si="35"/>
        <v>-</v>
      </c>
      <c r="Z43" s="78" t="str">
        <f t="shared" si="35"/>
        <v>-</v>
      </c>
      <c r="AA43" s="78" t="str">
        <f t="shared" si="35"/>
        <v>-</v>
      </c>
      <c r="AB43" s="78" t="str">
        <f t="shared" si="35"/>
        <v>-</v>
      </c>
      <c r="AC43" s="78" t="str">
        <f t="shared" si="35"/>
        <v>-</v>
      </c>
      <c r="AD43" s="79">
        <v>10.8</v>
      </c>
      <c r="AE43" s="79">
        <v>7.35</v>
      </c>
      <c r="AF43" s="79">
        <v>4.3600000000000003</v>
      </c>
      <c r="AG43" s="79">
        <v>5.16</v>
      </c>
      <c r="AH43" s="80" t="str">
        <f t="shared" si="36"/>
        <v>-</v>
      </c>
      <c r="AI43" s="80" t="str">
        <f t="shared" si="36"/>
        <v>-</v>
      </c>
      <c r="AJ43" s="80" t="str">
        <f t="shared" si="36"/>
        <v>-</v>
      </c>
      <c r="AK43" s="80" t="str">
        <f t="shared" si="36"/>
        <v>-</v>
      </c>
      <c r="AL43" s="80" t="str">
        <f t="shared" si="36"/>
        <v>-</v>
      </c>
      <c r="AM43" s="80" t="str">
        <f t="shared" si="36"/>
        <v>-</v>
      </c>
      <c r="AN43" s="80" t="str">
        <f t="shared" si="36"/>
        <v>-</v>
      </c>
      <c r="AO43" s="80">
        <f t="shared" si="9"/>
        <v>194.44444444444443</v>
      </c>
      <c r="AP43" s="80">
        <f t="shared" si="10"/>
        <v>194.44444444444443</v>
      </c>
      <c r="AQ43" s="80">
        <f t="shared" si="11"/>
        <v>194.44444444444443</v>
      </c>
      <c r="AR43" s="80">
        <f t="shared" si="11"/>
        <v>285.71428571428572</v>
      </c>
      <c r="AS43" s="80">
        <f t="shared" si="11"/>
        <v>481.65137614678895</v>
      </c>
      <c r="AT43" s="80">
        <f t="shared" si="11"/>
        <v>406.97674418604652</v>
      </c>
      <c r="AU43" s="80">
        <f t="shared" si="12"/>
        <v>406.97674418604652</v>
      </c>
      <c r="AV43" s="80" t="str">
        <f t="shared" si="13"/>
        <v>-</v>
      </c>
      <c r="AW43" s="80" t="str">
        <f t="shared" si="13"/>
        <v>-</v>
      </c>
      <c r="AX43" s="80" t="str">
        <f t="shared" si="13"/>
        <v>-</v>
      </c>
      <c r="AY43" s="80" t="str">
        <f t="shared" si="13"/>
        <v>-</v>
      </c>
      <c r="AZ43" s="80" t="str">
        <f t="shared" si="13"/>
        <v>-</v>
      </c>
      <c r="BA43" s="80" t="str">
        <f t="shared" si="13"/>
        <v>-</v>
      </c>
      <c r="BB43" s="80" t="str">
        <f t="shared" si="13"/>
        <v>-</v>
      </c>
      <c r="BC43" s="81" t="str">
        <f t="shared" si="14"/>
        <v>-</v>
      </c>
      <c r="BD43" s="81" t="str">
        <f t="shared" si="15"/>
        <v>-</v>
      </c>
      <c r="BE43" s="81" t="str">
        <f t="shared" si="16"/>
        <v>-</v>
      </c>
      <c r="BF43" s="81" t="str">
        <f t="shared" si="17"/>
        <v>-</v>
      </c>
      <c r="BG43" s="81" t="str">
        <f t="shared" si="18"/>
        <v>-</v>
      </c>
      <c r="BH43" s="81" t="str">
        <f t="shared" si="19"/>
        <v>-</v>
      </c>
      <c r="BI43" s="81" t="str">
        <f t="shared" si="20"/>
        <v>-</v>
      </c>
      <c r="BJ43" s="81">
        <f t="shared" si="21"/>
        <v>194.44444444444443</v>
      </c>
      <c r="BK43" s="81">
        <f t="shared" si="22"/>
        <v>194.44444444444443</v>
      </c>
      <c r="BL43" s="81">
        <f t="shared" si="23"/>
        <v>194.44444444444443</v>
      </c>
      <c r="BM43" s="81">
        <f t="shared" si="24"/>
        <v>285.71428571428572</v>
      </c>
      <c r="BN43" s="81">
        <f t="shared" si="25"/>
        <v>481.65137614678895</v>
      </c>
      <c r="BO43" s="81">
        <f t="shared" si="26"/>
        <v>406.97674418604652</v>
      </c>
      <c r="BP43" s="81">
        <f t="shared" si="27"/>
        <v>406.97674418604652</v>
      </c>
      <c r="BQ43" s="81" t="str">
        <f t="shared" si="28"/>
        <v>-</v>
      </c>
      <c r="BR43" s="81" t="str">
        <f t="shared" si="29"/>
        <v>-</v>
      </c>
      <c r="BS43" s="81" t="str">
        <f t="shared" si="30"/>
        <v>-</v>
      </c>
      <c r="BT43" s="81" t="str">
        <f t="shared" si="31"/>
        <v>-</v>
      </c>
      <c r="BU43" s="81" t="str">
        <f t="shared" si="32"/>
        <v>-</v>
      </c>
      <c r="BV43" s="81" t="str">
        <f t="shared" si="33"/>
        <v>-</v>
      </c>
      <c r="BW43" s="81" t="str">
        <f t="shared" si="34"/>
        <v>-</v>
      </c>
    </row>
    <row r="44" spans="2:75" ht="14" x14ac:dyDescent="0.3">
      <c r="B44" s="1" t="s">
        <v>149</v>
      </c>
      <c r="C44" s="1" t="s">
        <v>150</v>
      </c>
      <c r="D44" s="82" t="s">
        <v>151</v>
      </c>
      <c r="E44" s="1" t="s">
        <v>144</v>
      </c>
      <c r="F44" s="1" t="s">
        <v>140</v>
      </c>
      <c r="G44" s="1" t="s">
        <v>88</v>
      </c>
      <c r="H44" s="6" t="s">
        <v>141</v>
      </c>
      <c r="I44" s="6" t="s">
        <v>141</v>
      </c>
      <c r="J44" s="6" t="s">
        <v>141</v>
      </c>
      <c r="K44" s="6" t="s">
        <v>141</v>
      </c>
      <c r="L44" s="6" t="s">
        <v>141</v>
      </c>
      <c r="M44" s="6" t="s">
        <v>141</v>
      </c>
      <c r="N44" s="6" t="s">
        <v>141</v>
      </c>
      <c r="O44" s="76" t="str">
        <f t="shared" si="8"/>
        <v>-</v>
      </c>
      <c r="P44" s="76" t="str">
        <f t="shared" si="8"/>
        <v>-</v>
      </c>
      <c r="Q44" s="76" t="str">
        <f t="shared" si="8"/>
        <v>-</v>
      </c>
      <c r="R44" s="76" t="str">
        <f t="shared" si="8"/>
        <v>-</v>
      </c>
      <c r="S44" s="76" t="str">
        <f t="shared" si="8"/>
        <v>-</v>
      </c>
      <c r="T44" s="76" t="str">
        <f t="shared" si="8"/>
        <v>-</v>
      </c>
      <c r="U44" s="76" t="str">
        <f t="shared" si="8"/>
        <v>-</v>
      </c>
      <c r="V44" s="77">
        <v>0.53</v>
      </c>
      <c r="W44" s="78" t="str">
        <f t="shared" si="35"/>
        <v>-</v>
      </c>
      <c r="X44" s="78" t="str">
        <f t="shared" si="35"/>
        <v>-</v>
      </c>
      <c r="Y44" s="78" t="str">
        <f t="shared" si="35"/>
        <v>-</v>
      </c>
      <c r="Z44" s="78" t="str">
        <f t="shared" si="35"/>
        <v>-</v>
      </c>
      <c r="AA44" s="78" t="str">
        <f t="shared" si="35"/>
        <v>-</v>
      </c>
      <c r="AB44" s="78" t="str">
        <f t="shared" si="35"/>
        <v>-</v>
      </c>
      <c r="AC44" s="78" t="str">
        <f t="shared" si="35"/>
        <v>-</v>
      </c>
      <c r="AD44" s="79">
        <v>10.8</v>
      </c>
      <c r="AE44" s="79">
        <v>7.35</v>
      </c>
      <c r="AF44" s="79">
        <v>4.3600000000000003</v>
      </c>
      <c r="AG44" s="79">
        <v>5.16</v>
      </c>
      <c r="AH44" s="80" t="str">
        <f t="shared" si="36"/>
        <v>-</v>
      </c>
      <c r="AI44" s="80" t="str">
        <f t="shared" si="36"/>
        <v>-</v>
      </c>
      <c r="AJ44" s="80" t="str">
        <f t="shared" si="36"/>
        <v>-</v>
      </c>
      <c r="AK44" s="80" t="str">
        <f t="shared" si="36"/>
        <v>-</v>
      </c>
      <c r="AL44" s="80" t="str">
        <f t="shared" si="36"/>
        <v>-</v>
      </c>
      <c r="AM44" s="80" t="str">
        <f t="shared" si="36"/>
        <v>-</v>
      </c>
      <c r="AN44" s="80" t="str">
        <f t="shared" si="36"/>
        <v>-</v>
      </c>
      <c r="AO44" s="80">
        <f t="shared" si="9"/>
        <v>194.44444444444443</v>
      </c>
      <c r="AP44" s="80">
        <f t="shared" si="10"/>
        <v>194.44444444444443</v>
      </c>
      <c r="AQ44" s="80">
        <f t="shared" si="11"/>
        <v>194.44444444444443</v>
      </c>
      <c r="AR44" s="80">
        <f t="shared" si="11"/>
        <v>285.71428571428572</v>
      </c>
      <c r="AS44" s="80">
        <f t="shared" si="11"/>
        <v>481.65137614678895</v>
      </c>
      <c r="AT44" s="80">
        <f t="shared" si="11"/>
        <v>406.97674418604652</v>
      </c>
      <c r="AU44" s="80">
        <f t="shared" si="12"/>
        <v>406.97674418604652</v>
      </c>
      <c r="AV44" s="80" t="str">
        <f t="shared" si="13"/>
        <v>-</v>
      </c>
      <c r="AW44" s="80" t="str">
        <f t="shared" si="13"/>
        <v>-</v>
      </c>
      <c r="AX44" s="80" t="str">
        <f t="shared" si="13"/>
        <v>-</v>
      </c>
      <c r="AY44" s="80" t="str">
        <f t="shared" si="13"/>
        <v>-</v>
      </c>
      <c r="AZ44" s="80" t="str">
        <f t="shared" si="13"/>
        <v>-</v>
      </c>
      <c r="BA44" s="80" t="str">
        <f t="shared" si="13"/>
        <v>-</v>
      </c>
      <c r="BB44" s="80" t="str">
        <f t="shared" si="13"/>
        <v>-</v>
      </c>
      <c r="BC44" s="81" t="str">
        <f t="shared" si="14"/>
        <v>-</v>
      </c>
      <c r="BD44" s="81" t="str">
        <f t="shared" si="15"/>
        <v>-</v>
      </c>
      <c r="BE44" s="81" t="str">
        <f t="shared" si="16"/>
        <v>-</v>
      </c>
      <c r="BF44" s="81" t="str">
        <f t="shared" si="17"/>
        <v>-</v>
      </c>
      <c r="BG44" s="81" t="str">
        <f t="shared" si="18"/>
        <v>-</v>
      </c>
      <c r="BH44" s="81" t="str">
        <f t="shared" si="19"/>
        <v>-</v>
      </c>
      <c r="BI44" s="81" t="str">
        <f t="shared" si="20"/>
        <v>-</v>
      </c>
      <c r="BJ44" s="81">
        <f t="shared" si="21"/>
        <v>194.44444444444443</v>
      </c>
      <c r="BK44" s="81">
        <f t="shared" si="22"/>
        <v>194.44444444444443</v>
      </c>
      <c r="BL44" s="81">
        <f t="shared" si="23"/>
        <v>194.44444444444443</v>
      </c>
      <c r="BM44" s="81">
        <f t="shared" si="24"/>
        <v>285.71428571428572</v>
      </c>
      <c r="BN44" s="81">
        <f t="shared" si="25"/>
        <v>481.65137614678895</v>
      </c>
      <c r="BO44" s="81">
        <f t="shared" si="26"/>
        <v>406.97674418604652</v>
      </c>
      <c r="BP44" s="81">
        <f t="shared" si="27"/>
        <v>406.97674418604652</v>
      </c>
      <c r="BQ44" s="81" t="str">
        <f t="shared" si="28"/>
        <v>-</v>
      </c>
      <c r="BR44" s="81" t="str">
        <f t="shared" si="29"/>
        <v>-</v>
      </c>
      <c r="BS44" s="81" t="str">
        <f t="shared" si="30"/>
        <v>-</v>
      </c>
      <c r="BT44" s="81" t="str">
        <f t="shared" si="31"/>
        <v>-</v>
      </c>
      <c r="BU44" s="81" t="str">
        <f t="shared" si="32"/>
        <v>-</v>
      </c>
      <c r="BV44" s="81" t="str">
        <f t="shared" si="33"/>
        <v>-</v>
      </c>
      <c r="BW44" s="81" t="str">
        <f t="shared" si="34"/>
        <v>-</v>
      </c>
    </row>
    <row r="45" spans="2:75" ht="14" x14ac:dyDescent="0.3">
      <c r="B45" s="1" t="s">
        <v>149</v>
      </c>
      <c r="C45" s="1" t="s">
        <v>150</v>
      </c>
      <c r="D45" s="82" t="s">
        <v>151</v>
      </c>
      <c r="E45" s="1" t="s">
        <v>139</v>
      </c>
      <c r="F45" s="1" t="s">
        <v>145</v>
      </c>
      <c r="G45" s="1" t="s">
        <v>88</v>
      </c>
      <c r="H45" s="7">
        <v>78.83347973448241</v>
      </c>
      <c r="I45" s="7">
        <v>33.691551966605289</v>
      </c>
      <c r="J45" s="7">
        <v>26.379349104438834</v>
      </c>
      <c r="K45" s="7">
        <v>20.27003628927838</v>
      </c>
      <c r="L45" s="7">
        <v>15.75220867193396</v>
      </c>
      <c r="M45" s="9" t="s">
        <v>141</v>
      </c>
      <c r="N45" s="9" t="s">
        <v>141</v>
      </c>
      <c r="O45" s="76">
        <f t="shared" si="8"/>
        <v>72.304305470189377</v>
      </c>
      <c r="P45" s="76">
        <f t="shared" si="8"/>
        <v>169.18187697764057</v>
      </c>
      <c r="Q45" s="76">
        <f t="shared" si="8"/>
        <v>216.07811388495804</v>
      </c>
      <c r="R45" s="76">
        <f t="shared" si="8"/>
        <v>281.20324594657751</v>
      </c>
      <c r="S45" s="76">
        <f t="shared" si="8"/>
        <v>361.85401798008235</v>
      </c>
      <c r="T45" s="76" t="str">
        <f t="shared" si="8"/>
        <v>-</v>
      </c>
      <c r="U45" s="76" t="str">
        <f t="shared" si="8"/>
        <v>-</v>
      </c>
      <c r="V45" s="77">
        <v>0.53</v>
      </c>
      <c r="W45" s="78">
        <f t="shared" si="35"/>
        <v>41.781744259275676</v>
      </c>
      <c r="X45" s="78">
        <f t="shared" si="35"/>
        <v>17.856522542300805</v>
      </c>
      <c r="Y45" s="78">
        <f t="shared" si="35"/>
        <v>13.981055025352582</v>
      </c>
      <c r="Z45" s="78">
        <f t="shared" si="35"/>
        <v>10.743119233317541</v>
      </c>
      <c r="AA45" s="78">
        <f t="shared" si="35"/>
        <v>8.3486705961250003</v>
      </c>
      <c r="AB45" s="78" t="str">
        <f t="shared" si="35"/>
        <v>-</v>
      </c>
      <c r="AC45" s="78" t="str">
        <f t="shared" si="35"/>
        <v>-</v>
      </c>
      <c r="AD45" s="79">
        <v>10.8</v>
      </c>
      <c r="AE45" s="79">
        <v>7.35</v>
      </c>
      <c r="AF45" s="79">
        <v>4.3600000000000003</v>
      </c>
      <c r="AG45" s="79">
        <v>5.16</v>
      </c>
      <c r="AH45" s="80">
        <f t="shared" si="36"/>
        <v>50.261185530419631</v>
      </c>
      <c r="AI45" s="80">
        <f t="shared" si="36"/>
        <v>117.60408528733703</v>
      </c>
      <c r="AJ45" s="80">
        <f t="shared" si="36"/>
        <v>150.20325692102347</v>
      </c>
      <c r="AK45" s="80">
        <f t="shared" si="36"/>
        <v>195.47395448123561</v>
      </c>
      <c r="AL45" s="80">
        <f t="shared" si="36"/>
        <v>251.53705321356264</v>
      </c>
      <c r="AM45" s="80" t="str">
        <f t="shared" si="36"/>
        <v>-</v>
      </c>
      <c r="AN45" s="80" t="str">
        <f t="shared" si="36"/>
        <v>-</v>
      </c>
      <c r="AO45" s="80">
        <f t="shared" si="9"/>
        <v>194.44444444444443</v>
      </c>
      <c r="AP45" s="80">
        <f t="shared" si="10"/>
        <v>194.44444444444443</v>
      </c>
      <c r="AQ45" s="80">
        <f t="shared" si="11"/>
        <v>194.44444444444443</v>
      </c>
      <c r="AR45" s="80">
        <f t="shared" si="11"/>
        <v>285.71428571428572</v>
      </c>
      <c r="AS45" s="80">
        <f t="shared" si="11"/>
        <v>481.65137614678895</v>
      </c>
      <c r="AT45" s="80">
        <f t="shared" si="11"/>
        <v>406.97674418604652</v>
      </c>
      <c r="AU45" s="80">
        <f t="shared" si="12"/>
        <v>406.97674418604652</v>
      </c>
      <c r="AV45" s="80">
        <f t="shared" si="13"/>
        <v>39.937815482976298</v>
      </c>
      <c r="AW45" s="80">
        <f t="shared" si="13"/>
        <v>73.281745784057478</v>
      </c>
      <c r="AX45" s="80">
        <f t="shared" si="13"/>
        <v>84.742154756993486</v>
      </c>
      <c r="AY45" s="80">
        <f t="shared" si="13"/>
        <v>116.06622235335513</v>
      </c>
      <c r="AZ45" s="80">
        <f t="shared" si="13"/>
        <v>165.24151634241827</v>
      </c>
      <c r="BA45" s="80" t="str">
        <f t="shared" si="13"/>
        <v>-</v>
      </c>
      <c r="BB45" s="80" t="str">
        <f t="shared" si="13"/>
        <v>-</v>
      </c>
      <c r="BC45" s="81">
        <f t="shared" si="14"/>
        <v>72.304305470189377</v>
      </c>
      <c r="BD45" s="81">
        <f t="shared" si="15"/>
        <v>169.18187697764057</v>
      </c>
      <c r="BE45" s="81">
        <f t="shared" si="16"/>
        <v>216.07811388495804</v>
      </c>
      <c r="BF45" s="81">
        <f t="shared" si="17"/>
        <v>281.20324594657751</v>
      </c>
      <c r="BG45" s="81">
        <f t="shared" si="18"/>
        <v>361.85401798008235</v>
      </c>
      <c r="BH45" s="81" t="str">
        <f t="shared" si="19"/>
        <v>-</v>
      </c>
      <c r="BI45" s="81" t="str">
        <f t="shared" si="20"/>
        <v>-</v>
      </c>
      <c r="BJ45" s="81">
        <f t="shared" si="21"/>
        <v>194.44444444444443</v>
      </c>
      <c r="BK45" s="81">
        <f t="shared" si="22"/>
        <v>194.44444444444443</v>
      </c>
      <c r="BL45" s="81">
        <f t="shared" si="23"/>
        <v>194.44444444444443</v>
      </c>
      <c r="BM45" s="81">
        <f t="shared" si="24"/>
        <v>285.71428571428572</v>
      </c>
      <c r="BN45" s="81">
        <f t="shared" si="25"/>
        <v>481.65137614678895</v>
      </c>
      <c r="BO45" s="81">
        <f t="shared" si="26"/>
        <v>406.97674418604652</v>
      </c>
      <c r="BP45" s="81">
        <f t="shared" si="27"/>
        <v>406.97674418604652</v>
      </c>
      <c r="BQ45" s="81">
        <f t="shared" si="28"/>
        <v>52.70566595941559</v>
      </c>
      <c r="BR45" s="81">
        <f t="shared" si="29"/>
        <v>90.467807584260541</v>
      </c>
      <c r="BS45" s="81">
        <f t="shared" si="30"/>
        <v>102.34562744113848</v>
      </c>
      <c r="BT45" s="81">
        <f t="shared" si="31"/>
        <v>141.72040917624611</v>
      </c>
      <c r="BU45" s="81">
        <f t="shared" si="32"/>
        <v>206.62284667990764</v>
      </c>
      <c r="BV45" s="81" t="str">
        <f t="shared" si="33"/>
        <v>-</v>
      </c>
      <c r="BW45" s="81" t="str">
        <f t="shared" si="34"/>
        <v>-</v>
      </c>
    </row>
    <row r="46" spans="2:75" ht="14" x14ac:dyDescent="0.3">
      <c r="B46" s="1" t="s">
        <v>149</v>
      </c>
      <c r="C46" s="1" t="s">
        <v>150</v>
      </c>
      <c r="D46" s="82" t="s">
        <v>151</v>
      </c>
      <c r="E46" s="1" t="s">
        <v>142</v>
      </c>
      <c r="F46" s="1" t="s">
        <v>145</v>
      </c>
      <c r="G46" s="1" t="s">
        <v>88</v>
      </c>
      <c r="H46" s="6" t="s">
        <v>141</v>
      </c>
      <c r="I46" s="6" t="s">
        <v>141</v>
      </c>
      <c r="J46" s="6" t="s">
        <v>141</v>
      </c>
      <c r="K46" s="6" t="s">
        <v>141</v>
      </c>
      <c r="L46" s="6" t="s">
        <v>141</v>
      </c>
      <c r="M46" s="6" t="s">
        <v>141</v>
      </c>
      <c r="N46" s="6" t="s">
        <v>141</v>
      </c>
      <c r="O46" s="76" t="str">
        <f t="shared" si="8"/>
        <v>-</v>
      </c>
      <c r="P46" s="76" t="str">
        <f t="shared" si="8"/>
        <v>-</v>
      </c>
      <c r="Q46" s="76" t="str">
        <f t="shared" si="8"/>
        <v>-</v>
      </c>
      <c r="R46" s="76" t="str">
        <f t="shared" si="8"/>
        <v>-</v>
      </c>
      <c r="S46" s="76" t="str">
        <f t="shared" si="8"/>
        <v>-</v>
      </c>
      <c r="T46" s="76" t="str">
        <f t="shared" si="8"/>
        <v>-</v>
      </c>
      <c r="U46" s="76" t="str">
        <f t="shared" si="8"/>
        <v>-</v>
      </c>
      <c r="V46" s="77">
        <v>0.53</v>
      </c>
      <c r="W46" s="78" t="str">
        <f t="shared" si="35"/>
        <v>-</v>
      </c>
      <c r="X46" s="78" t="str">
        <f t="shared" si="35"/>
        <v>-</v>
      </c>
      <c r="Y46" s="78" t="str">
        <f t="shared" si="35"/>
        <v>-</v>
      </c>
      <c r="Z46" s="78" t="str">
        <f t="shared" si="35"/>
        <v>-</v>
      </c>
      <c r="AA46" s="78" t="str">
        <f t="shared" si="35"/>
        <v>-</v>
      </c>
      <c r="AB46" s="78" t="str">
        <f t="shared" si="35"/>
        <v>-</v>
      </c>
      <c r="AC46" s="78" t="str">
        <f t="shared" si="35"/>
        <v>-</v>
      </c>
      <c r="AD46" s="79">
        <v>10.8</v>
      </c>
      <c r="AE46" s="79">
        <v>7.35</v>
      </c>
      <c r="AF46" s="79">
        <v>4.3600000000000003</v>
      </c>
      <c r="AG46" s="79">
        <v>5.16</v>
      </c>
      <c r="AH46" s="80" t="str">
        <f t="shared" si="36"/>
        <v>-</v>
      </c>
      <c r="AI46" s="80" t="str">
        <f t="shared" si="36"/>
        <v>-</v>
      </c>
      <c r="AJ46" s="80" t="str">
        <f t="shared" si="36"/>
        <v>-</v>
      </c>
      <c r="AK46" s="80" t="str">
        <f t="shared" si="36"/>
        <v>-</v>
      </c>
      <c r="AL46" s="80" t="str">
        <f t="shared" si="36"/>
        <v>-</v>
      </c>
      <c r="AM46" s="80" t="str">
        <f t="shared" si="36"/>
        <v>-</v>
      </c>
      <c r="AN46" s="80" t="str">
        <f t="shared" si="36"/>
        <v>-</v>
      </c>
      <c r="AO46" s="80">
        <f t="shared" si="9"/>
        <v>194.44444444444443</v>
      </c>
      <c r="AP46" s="80">
        <f t="shared" si="10"/>
        <v>194.44444444444443</v>
      </c>
      <c r="AQ46" s="80">
        <f t="shared" si="11"/>
        <v>194.44444444444443</v>
      </c>
      <c r="AR46" s="80">
        <f t="shared" si="11"/>
        <v>285.71428571428572</v>
      </c>
      <c r="AS46" s="80">
        <f t="shared" si="11"/>
        <v>481.65137614678895</v>
      </c>
      <c r="AT46" s="80">
        <f t="shared" si="11"/>
        <v>406.97674418604652</v>
      </c>
      <c r="AU46" s="80">
        <f t="shared" si="12"/>
        <v>406.97674418604652</v>
      </c>
      <c r="AV46" s="80" t="str">
        <f t="shared" si="13"/>
        <v>-</v>
      </c>
      <c r="AW46" s="80" t="str">
        <f t="shared" si="13"/>
        <v>-</v>
      </c>
      <c r="AX46" s="80" t="str">
        <f t="shared" si="13"/>
        <v>-</v>
      </c>
      <c r="AY46" s="80" t="str">
        <f t="shared" si="13"/>
        <v>-</v>
      </c>
      <c r="AZ46" s="80" t="str">
        <f t="shared" si="13"/>
        <v>-</v>
      </c>
      <c r="BA46" s="80" t="str">
        <f t="shared" si="13"/>
        <v>-</v>
      </c>
      <c r="BB46" s="80" t="str">
        <f t="shared" si="13"/>
        <v>-</v>
      </c>
      <c r="BC46" s="81" t="str">
        <f t="shared" si="14"/>
        <v>-</v>
      </c>
      <c r="BD46" s="81" t="str">
        <f t="shared" si="15"/>
        <v>-</v>
      </c>
      <c r="BE46" s="81" t="str">
        <f t="shared" si="16"/>
        <v>-</v>
      </c>
      <c r="BF46" s="81" t="str">
        <f t="shared" si="17"/>
        <v>-</v>
      </c>
      <c r="BG46" s="81" t="str">
        <f t="shared" si="18"/>
        <v>-</v>
      </c>
      <c r="BH46" s="81" t="str">
        <f t="shared" si="19"/>
        <v>-</v>
      </c>
      <c r="BI46" s="81" t="str">
        <f t="shared" si="20"/>
        <v>-</v>
      </c>
      <c r="BJ46" s="81">
        <f t="shared" si="21"/>
        <v>194.44444444444443</v>
      </c>
      <c r="BK46" s="81">
        <f t="shared" si="22"/>
        <v>194.44444444444443</v>
      </c>
      <c r="BL46" s="81">
        <f t="shared" si="23"/>
        <v>194.44444444444443</v>
      </c>
      <c r="BM46" s="81">
        <f t="shared" si="24"/>
        <v>285.71428571428572</v>
      </c>
      <c r="BN46" s="81">
        <f t="shared" si="25"/>
        <v>481.65137614678895</v>
      </c>
      <c r="BO46" s="81">
        <f t="shared" si="26"/>
        <v>406.97674418604652</v>
      </c>
      <c r="BP46" s="81">
        <f t="shared" si="27"/>
        <v>406.97674418604652</v>
      </c>
      <c r="BQ46" s="81" t="str">
        <f t="shared" si="28"/>
        <v>-</v>
      </c>
      <c r="BR46" s="81" t="str">
        <f t="shared" si="29"/>
        <v>-</v>
      </c>
      <c r="BS46" s="81" t="str">
        <f t="shared" si="30"/>
        <v>-</v>
      </c>
      <c r="BT46" s="81" t="str">
        <f t="shared" si="31"/>
        <v>-</v>
      </c>
      <c r="BU46" s="81" t="str">
        <f t="shared" si="32"/>
        <v>-</v>
      </c>
      <c r="BV46" s="81" t="str">
        <f t="shared" si="33"/>
        <v>-</v>
      </c>
      <c r="BW46" s="81" t="str">
        <f t="shared" si="34"/>
        <v>-</v>
      </c>
    </row>
    <row r="47" spans="2:75" ht="14" x14ac:dyDescent="0.3">
      <c r="B47" s="1" t="s">
        <v>149</v>
      </c>
      <c r="C47" s="1" t="s">
        <v>150</v>
      </c>
      <c r="D47" s="82" t="s">
        <v>151</v>
      </c>
      <c r="E47" s="1" t="s">
        <v>143</v>
      </c>
      <c r="F47" s="1" t="s">
        <v>145</v>
      </c>
      <c r="G47" s="1" t="s">
        <v>88</v>
      </c>
      <c r="H47" s="6" t="s">
        <v>141</v>
      </c>
      <c r="I47" s="6" t="s">
        <v>141</v>
      </c>
      <c r="J47" s="6" t="s">
        <v>141</v>
      </c>
      <c r="K47" s="6" t="s">
        <v>141</v>
      </c>
      <c r="L47" s="6" t="s">
        <v>141</v>
      </c>
      <c r="M47" s="6" t="s">
        <v>141</v>
      </c>
      <c r="N47" s="6" t="s">
        <v>141</v>
      </c>
      <c r="O47" s="76" t="str">
        <f t="shared" si="8"/>
        <v>-</v>
      </c>
      <c r="P47" s="76" t="str">
        <f t="shared" si="8"/>
        <v>-</v>
      </c>
      <c r="Q47" s="76" t="str">
        <f t="shared" si="8"/>
        <v>-</v>
      </c>
      <c r="R47" s="76" t="str">
        <f t="shared" si="8"/>
        <v>-</v>
      </c>
      <c r="S47" s="76" t="str">
        <f t="shared" si="8"/>
        <v>-</v>
      </c>
      <c r="T47" s="76" t="str">
        <f t="shared" si="8"/>
        <v>-</v>
      </c>
      <c r="U47" s="76" t="str">
        <f t="shared" si="8"/>
        <v>-</v>
      </c>
      <c r="V47" s="77">
        <v>0.53</v>
      </c>
      <c r="W47" s="78" t="str">
        <f t="shared" si="35"/>
        <v>-</v>
      </c>
      <c r="X47" s="78" t="str">
        <f t="shared" si="35"/>
        <v>-</v>
      </c>
      <c r="Y47" s="78" t="str">
        <f t="shared" si="35"/>
        <v>-</v>
      </c>
      <c r="Z47" s="78" t="str">
        <f t="shared" si="35"/>
        <v>-</v>
      </c>
      <c r="AA47" s="78" t="str">
        <f t="shared" si="35"/>
        <v>-</v>
      </c>
      <c r="AB47" s="78" t="str">
        <f t="shared" si="35"/>
        <v>-</v>
      </c>
      <c r="AC47" s="78" t="str">
        <f t="shared" si="35"/>
        <v>-</v>
      </c>
      <c r="AD47" s="79">
        <v>10.8</v>
      </c>
      <c r="AE47" s="79">
        <v>7.35</v>
      </c>
      <c r="AF47" s="79">
        <v>4.3600000000000003</v>
      </c>
      <c r="AG47" s="79">
        <v>5.16</v>
      </c>
      <c r="AH47" s="80" t="str">
        <f t="shared" si="36"/>
        <v>-</v>
      </c>
      <c r="AI47" s="80" t="str">
        <f t="shared" si="36"/>
        <v>-</v>
      </c>
      <c r="AJ47" s="80" t="str">
        <f t="shared" si="36"/>
        <v>-</v>
      </c>
      <c r="AK47" s="80" t="str">
        <f t="shared" si="36"/>
        <v>-</v>
      </c>
      <c r="AL47" s="80" t="str">
        <f t="shared" si="36"/>
        <v>-</v>
      </c>
      <c r="AM47" s="80" t="str">
        <f t="shared" si="36"/>
        <v>-</v>
      </c>
      <c r="AN47" s="80" t="str">
        <f t="shared" si="36"/>
        <v>-</v>
      </c>
      <c r="AO47" s="80">
        <f t="shared" si="9"/>
        <v>194.44444444444443</v>
      </c>
      <c r="AP47" s="80">
        <f t="shared" si="10"/>
        <v>194.44444444444443</v>
      </c>
      <c r="AQ47" s="80">
        <f t="shared" si="11"/>
        <v>194.44444444444443</v>
      </c>
      <c r="AR47" s="80">
        <f t="shared" si="11"/>
        <v>285.71428571428572</v>
      </c>
      <c r="AS47" s="80">
        <f t="shared" si="11"/>
        <v>481.65137614678895</v>
      </c>
      <c r="AT47" s="80">
        <f t="shared" si="11"/>
        <v>406.97674418604652</v>
      </c>
      <c r="AU47" s="80">
        <f t="shared" si="12"/>
        <v>406.97674418604652</v>
      </c>
      <c r="AV47" s="80" t="str">
        <f t="shared" si="13"/>
        <v>-</v>
      </c>
      <c r="AW47" s="80" t="str">
        <f t="shared" si="13"/>
        <v>-</v>
      </c>
      <c r="AX47" s="80" t="str">
        <f t="shared" si="13"/>
        <v>-</v>
      </c>
      <c r="AY47" s="80" t="str">
        <f t="shared" si="13"/>
        <v>-</v>
      </c>
      <c r="AZ47" s="80" t="str">
        <f t="shared" si="13"/>
        <v>-</v>
      </c>
      <c r="BA47" s="80" t="str">
        <f t="shared" si="13"/>
        <v>-</v>
      </c>
      <c r="BB47" s="80" t="str">
        <f t="shared" si="13"/>
        <v>-</v>
      </c>
      <c r="BC47" s="81" t="str">
        <f t="shared" si="14"/>
        <v>-</v>
      </c>
      <c r="BD47" s="81" t="str">
        <f t="shared" si="15"/>
        <v>-</v>
      </c>
      <c r="BE47" s="81" t="str">
        <f t="shared" si="16"/>
        <v>-</v>
      </c>
      <c r="BF47" s="81" t="str">
        <f t="shared" si="17"/>
        <v>-</v>
      </c>
      <c r="BG47" s="81" t="str">
        <f t="shared" si="18"/>
        <v>-</v>
      </c>
      <c r="BH47" s="81" t="str">
        <f t="shared" si="19"/>
        <v>-</v>
      </c>
      <c r="BI47" s="81" t="str">
        <f t="shared" si="20"/>
        <v>-</v>
      </c>
      <c r="BJ47" s="81">
        <f t="shared" si="21"/>
        <v>194.44444444444443</v>
      </c>
      <c r="BK47" s="81">
        <f t="shared" si="22"/>
        <v>194.44444444444443</v>
      </c>
      <c r="BL47" s="81">
        <f t="shared" si="23"/>
        <v>194.44444444444443</v>
      </c>
      <c r="BM47" s="81">
        <f t="shared" si="24"/>
        <v>285.71428571428572</v>
      </c>
      <c r="BN47" s="81">
        <f t="shared" si="25"/>
        <v>481.65137614678895</v>
      </c>
      <c r="BO47" s="81">
        <f t="shared" si="26"/>
        <v>406.97674418604652</v>
      </c>
      <c r="BP47" s="81">
        <f t="shared" si="27"/>
        <v>406.97674418604652</v>
      </c>
      <c r="BQ47" s="81" t="str">
        <f t="shared" si="28"/>
        <v>-</v>
      </c>
      <c r="BR47" s="81" t="str">
        <f t="shared" si="29"/>
        <v>-</v>
      </c>
      <c r="BS47" s="81" t="str">
        <f t="shared" si="30"/>
        <v>-</v>
      </c>
      <c r="BT47" s="81" t="str">
        <f t="shared" si="31"/>
        <v>-</v>
      </c>
      <c r="BU47" s="81" t="str">
        <f t="shared" si="32"/>
        <v>-</v>
      </c>
      <c r="BV47" s="81" t="str">
        <f t="shared" si="33"/>
        <v>-</v>
      </c>
      <c r="BW47" s="81" t="str">
        <f t="shared" si="34"/>
        <v>-</v>
      </c>
    </row>
    <row r="48" spans="2:75" ht="14" x14ac:dyDescent="0.3">
      <c r="B48" s="1" t="s">
        <v>149</v>
      </c>
      <c r="C48" s="1" t="s">
        <v>150</v>
      </c>
      <c r="D48" s="82" t="s">
        <v>151</v>
      </c>
      <c r="E48" s="1" t="s">
        <v>144</v>
      </c>
      <c r="F48" s="1" t="s">
        <v>145</v>
      </c>
      <c r="G48" s="1" t="s">
        <v>88</v>
      </c>
      <c r="H48" s="6" t="s">
        <v>141</v>
      </c>
      <c r="I48" s="6" t="s">
        <v>141</v>
      </c>
      <c r="J48" s="6" t="s">
        <v>141</v>
      </c>
      <c r="K48" s="6" t="s">
        <v>141</v>
      </c>
      <c r="L48" s="6" t="s">
        <v>141</v>
      </c>
      <c r="M48" s="6" t="s">
        <v>141</v>
      </c>
      <c r="N48" s="6" t="s">
        <v>141</v>
      </c>
      <c r="O48" s="76" t="str">
        <f t="shared" si="8"/>
        <v>-</v>
      </c>
      <c r="P48" s="76" t="str">
        <f t="shared" si="8"/>
        <v>-</v>
      </c>
      <c r="Q48" s="76" t="str">
        <f t="shared" si="8"/>
        <v>-</v>
      </c>
      <c r="R48" s="76" t="str">
        <f t="shared" si="8"/>
        <v>-</v>
      </c>
      <c r="S48" s="76" t="str">
        <f t="shared" si="8"/>
        <v>-</v>
      </c>
      <c r="T48" s="76" t="str">
        <f t="shared" si="8"/>
        <v>-</v>
      </c>
      <c r="U48" s="76" t="str">
        <f t="shared" si="8"/>
        <v>-</v>
      </c>
      <c r="V48" s="77">
        <v>0.53</v>
      </c>
      <c r="W48" s="78" t="str">
        <f t="shared" si="35"/>
        <v>-</v>
      </c>
      <c r="X48" s="78" t="str">
        <f t="shared" si="35"/>
        <v>-</v>
      </c>
      <c r="Y48" s="78" t="str">
        <f t="shared" si="35"/>
        <v>-</v>
      </c>
      <c r="Z48" s="78" t="str">
        <f t="shared" si="35"/>
        <v>-</v>
      </c>
      <c r="AA48" s="78" t="str">
        <f t="shared" si="35"/>
        <v>-</v>
      </c>
      <c r="AB48" s="78" t="str">
        <f t="shared" si="35"/>
        <v>-</v>
      </c>
      <c r="AC48" s="78" t="str">
        <f t="shared" si="35"/>
        <v>-</v>
      </c>
      <c r="AD48" s="79">
        <v>10.8</v>
      </c>
      <c r="AE48" s="79">
        <v>7.35</v>
      </c>
      <c r="AF48" s="79">
        <v>4.3600000000000003</v>
      </c>
      <c r="AG48" s="79">
        <v>5.16</v>
      </c>
      <c r="AH48" s="80" t="str">
        <f t="shared" si="36"/>
        <v>-</v>
      </c>
      <c r="AI48" s="80" t="str">
        <f t="shared" si="36"/>
        <v>-</v>
      </c>
      <c r="AJ48" s="80" t="str">
        <f t="shared" si="36"/>
        <v>-</v>
      </c>
      <c r="AK48" s="80" t="str">
        <f t="shared" si="36"/>
        <v>-</v>
      </c>
      <c r="AL48" s="80" t="str">
        <f t="shared" si="36"/>
        <v>-</v>
      </c>
      <c r="AM48" s="80" t="str">
        <f t="shared" si="36"/>
        <v>-</v>
      </c>
      <c r="AN48" s="80" t="str">
        <f t="shared" si="36"/>
        <v>-</v>
      </c>
      <c r="AO48" s="80">
        <f t="shared" si="9"/>
        <v>194.44444444444443</v>
      </c>
      <c r="AP48" s="80">
        <f t="shared" si="10"/>
        <v>194.44444444444443</v>
      </c>
      <c r="AQ48" s="80">
        <f t="shared" si="11"/>
        <v>194.44444444444443</v>
      </c>
      <c r="AR48" s="80">
        <f t="shared" si="11"/>
        <v>285.71428571428572</v>
      </c>
      <c r="AS48" s="80">
        <f t="shared" si="11"/>
        <v>481.65137614678895</v>
      </c>
      <c r="AT48" s="80">
        <f t="shared" si="11"/>
        <v>406.97674418604652</v>
      </c>
      <c r="AU48" s="80">
        <f t="shared" si="12"/>
        <v>406.97674418604652</v>
      </c>
      <c r="AV48" s="80" t="str">
        <f t="shared" si="13"/>
        <v>-</v>
      </c>
      <c r="AW48" s="80" t="str">
        <f t="shared" si="13"/>
        <v>-</v>
      </c>
      <c r="AX48" s="80" t="str">
        <f t="shared" si="13"/>
        <v>-</v>
      </c>
      <c r="AY48" s="80" t="str">
        <f t="shared" si="13"/>
        <v>-</v>
      </c>
      <c r="AZ48" s="80" t="str">
        <f t="shared" si="13"/>
        <v>-</v>
      </c>
      <c r="BA48" s="80" t="str">
        <f t="shared" si="13"/>
        <v>-</v>
      </c>
      <c r="BB48" s="80" t="str">
        <f t="shared" si="13"/>
        <v>-</v>
      </c>
      <c r="BC48" s="81" t="str">
        <f t="shared" si="14"/>
        <v>-</v>
      </c>
      <c r="BD48" s="81" t="str">
        <f t="shared" si="15"/>
        <v>-</v>
      </c>
      <c r="BE48" s="81" t="str">
        <f t="shared" si="16"/>
        <v>-</v>
      </c>
      <c r="BF48" s="81" t="str">
        <f t="shared" si="17"/>
        <v>-</v>
      </c>
      <c r="BG48" s="81" t="str">
        <f t="shared" si="18"/>
        <v>-</v>
      </c>
      <c r="BH48" s="81" t="str">
        <f t="shared" si="19"/>
        <v>-</v>
      </c>
      <c r="BI48" s="81" t="str">
        <f t="shared" si="20"/>
        <v>-</v>
      </c>
      <c r="BJ48" s="81">
        <f t="shared" si="21"/>
        <v>194.44444444444443</v>
      </c>
      <c r="BK48" s="81">
        <f t="shared" si="22"/>
        <v>194.44444444444443</v>
      </c>
      <c r="BL48" s="81">
        <f t="shared" si="23"/>
        <v>194.44444444444443</v>
      </c>
      <c r="BM48" s="81">
        <f t="shared" si="24"/>
        <v>285.71428571428572</v>
      </c>
      <c r="BN48" s="81">
        <f t="shared" si="25"/>
        <v>481.65137614678895</v>
      </c>
      <c r="BO48" s="81">
        <f t="shared" si="26"/>
        <v>406.97674418604652</v>
      </c>
      <c r="BP48" s="81">
        <f t="shared" si="27"/>
        <v>406.97674418604652</v>
      </c>
      <c r="BQ48" s="81" t="str">
        <f t="shared" si="28"/>
        <v>-</v>
      </c>
      <c r="BR48" s="81" t="str">
        <f t="shared" si="29"/>
        <v>-</v>
      </c>
      <c r="BS48" s="81" t="str">
        <f t="shared" si="30"/>
        <v>-</v>
      </c>
      <c r="BT48" s="81" t="str">
        <f t="shared" si="31"/>
        <v>-</v>
      </c>
      <c r="BU48" s="81" t="str">
        <f t="shared" si="32"/>
        <v>-</v>
      </c>
      <c r="BV48" s="81" t="str">
        <f t="shared" si="33"/>
        <v>-</v>
      </c>
      <c r="BW48" s="81" t="str">
        <f t="shared" si="34"/>
        <v>-</v>
      </c>
    </row>
    <row r="49" spans="2:75" ht="14" x14ac:dyDescent="0.3">
      <c r="B49" s="1" t="s">
        <v>149</v>
      </c>
      <c r="C49" s="1" t="s">
        <v>150</v>
      </c>
      <c r="D49" s="82" t="s">
        <v>151</v>
      </c>
      <c r="E49" s="1" t="s">
        <v>139</v>
      </c>
      <c r="F49" s="1" t="s">
        <v>146</v>
      </c>
      <c r="G49" s="1" t="s">
        <v>88</v>
      </c>
      <c r="H49" s="7">
        <v>9.1549192408377458</v>
      </c>
      <c r="I49" s="7">
        <v>7.8286937231080032</v>
      </c>
      <c r="J49" s="7">
        <v>6.7662903480032472</v>
      </c>
      <c r="K49" s="7">
        <v>5.4551275064727864</v>
      </c>
      <c r="L49" s="7">
        <v>4.3116749305509847</v>
      </c>
      <c r="M49" s="9" t="s">
        <v>141</v>
      </c>
      <c r="N49" s="9" t="s">
        <v>141</v>
      </c>
      <c r="O49" s="76">
        <f t="shared" si="8"/>
        <v>622.61608759733917</v>
      </c>
      <c r="P49" s="76">
        <f t="shared" si="8"/>
        <v>728.09081586309537</v>
      </c>
      <c r="Q49" s="76">
        <f t="shared" si="8"/>
        <v>842.41138154558905</v>
      </c>
      <c r="R49" s="76">
        <f t="shared" si="8"/>
        <v>1044.8885004496522</v>
      </c>
      <c r="S49" s="76">
        <f t="shared" si="8"/>
        <v>1321.9920545521279</v>
      </c>
      <c r="T49" s="76" t="str">
        <f t="shared" si="8"/>
        <v>-</v>
      </c>
      <c r="U49" s="76" t="str">
        <f t="shared" si="8"/>
        <v>-</v>
      </c>
      <c r="V49" s="77">
        <v>0.53</v>
      </c>
      <c r="W49" s="78">
        <f t="shared" si="35"/>
        <v>4.8521071976440053</v>
      </c>
      <c r="X49" s="78">
        <f t="shared" si="35"/>
        <v>4.1492076732472416</v>
      </c>
      <c r="Y49" s="78">
        <f t="shared" si="35"/>
        <v>3.5861338844417214</v>
      </c>
      <c r="Z49" s="78">
        <f t="shared" si="35"/>
        <v>2.8912175784305769</v>
      </c>
      <c r="AA49" s="78">
        <f t="shared" si="35"/>
        <v>2.285187713192022</v>
      </c>
      <c r="AB49" s="78" t="str">
        <f t="shared" si="35"/>
        <v>-</v>
      </c>
      <c r="AC49" s="78" t="str">
        <f t="shared" si="35"/>
        <v>-</v>
      </c>
      <c r="AD49" s="79">
        <v>10.8</v>
      </c>
      <c r="AE49" s="79">
        <v>7.35</v>
      </c>
      <c r="AF49" s="79">
        <v>4.3600000000000003</v>
      </c>
      <c r="AG49" s="79">
        <v>5.16</v>
      </c>
      <c r="AH49" s="80">
        <f t="shared" si="36"/>
        <v>432.80164976974919</v>
      </c>
      <c r="AI49" s="80">
        <f t="shared" si="36"/>
        <v>506.12072602201272</v>
      </c>
      <c r="AJ49" s="80">
        <f t="shared" si="36"/>
        <v>585.58884516575199</v>
      </c>
      <c r="AK49" s="80">
        <f t="shared" si="36"/>
        <v>726.33758720432616</v>
      </c>
      <c r="AL49" s="80">
        <f t="shared" si="36"/>
        <v>918.96170624279</v>
      </c>
      <c r="AM49" s="80" t="str">
        <f t="shared" si="36"/>
        <v>-</v>
      </c>
      <c r="AN49" s="80" t="str">
        <f t="shared" si="36"/>
        <v>-</v>
      </c>
      <c r="AO49" s="80">
        <f t="shared" si="9"/>
        <v>194.44444444444443</v>
      </c>
      <c r="AP49" s="80">
        <f t="shared" si="10"/>
        <v>194.44444444444443</v>
      </c>
      <c r="AQ49" s="80">
        <f t="shared" si="11"/>
        <v>194.44444444444443</v>
      </c>
      <c r="AR49" s="80">
        <f t="shared" si="11"/>
        <v>285.71428571428572</v>
      </c>
      <c r="AS49" s="80">
        <f t="shared" si="11"/>
        <v>481.65137614678895</v>
      </c>
      <c r="AT49" s="80">
        <f t="shared" si="11"/>
        <v>406.97674418604652</v>
      </c>
      <c r="AU49" s="80">
        <f t="shared" si="12"/>
        <v>406.97674418604652</v>
      </c>
      <c r="AV49" s="80">
        <f t="shared" si="13"/>
        <v>134.16723853744733</v>
      </c>
      <c r="AW49" s="80">
        <f t="shared" si="13"/>
        <v>140.47567241694765</v>
      </c>
      <c r="AX49" s="80">
        <f t="shared" si="13"/>
        <v>145.97389520134399</v>
      </c>
      <c r="AY49" s="80">
        <f t="shared" si="13"/>
        <v>205.05374326026342</v>
      </c>
      <c r="AZ49" s="80">
        <f t="shared" si="13"/>
        <v>316.01816090628728</v>
      </c>
      <c r="BA49" s="80" t="str">
        <f t="shared" si="13"/>
        <v>-</v>
      </c>
      <c r="BB49" s="80" t="str">
        <f t="shared" si="13"/>
        <v>-</v>
      </c>
      <c r="BC49" s="81">
        <f t="shared" si="14"/>
        <v>622.61608759733917</v>
      </c>
      <c r="BD49" s="81">
        <f t="shared" si="15"/>
        <v>728.09081586309537</v>
      </c>
      <c r="BE49" s="81">
        <f t="shared" si="16"/>
        <v>842.41138154558905</v>
      </c>
      <c r="BF49" s="81">
        <f t="shared" si="17"/>
        <v>1044.8885004496522</v>
      </c>
      <c r="BG49" s="81">
        <f t="shared" si="18"/>
        <v>1321.9920545521279</v>
      </c>
      <c r="BH49" s="81" t="str">
        <f t="shared" si="19"/>
        <v>-</v>
      </c>
      <c r="BI49" s="81" t="str">
        <f t="shared" si="20"/>
        <v>-</v>
      </c>
      <c r="BJ49" s="81">
        <f t="shared" si="21"/>
        <v>194.44444444444443</v>
      </c>
      <c r="BK49" s="81">
        <f t="shared" si="22"/>
        <v>194.44444444444443</v>
      </c>
      <c r="BL49" s="81">
        <f t="shared" si="23"/>
        <v>194.44444444444443</v>
      </c>
      <c r="BM49" s="81">
        <f t="shared" si="24"/>
        <v>285.71428571428572</v>
      </c>
      <c r="BN49" s="81">
        <f t="shared" si="25"/>
        <v>481.65137614678895</v>
      </c>
      <c r="BO49" s="81">
        <f t="shared" si="26"/>
        <v>406.97674418604652</v>
      </c>
      <c r="BP49" s="81">
        <f t="shared" si="27"/>
        <v>406.97674418604652</v>
      </c>
      <c r="BQ49" s="81">
        <f t="shared" si="28"/>
        <v>148.1704653540248</v>
      </c>
      <c r="BR49" s="81">
        <f t="shared" si="29"/>
        <v>153.46103318414788</v>
      </c>
      <c r="BS49" s="81">
        <f t="shared" si="30"/>
        <v>157.979739296834</v>
      </c>
      <c r="BT49" s="81">
        <f t="shared" si="31"/>
        <v>224.36415635181277</v>
      </c>
      <c r="BU49" s="81">
        <f t="shared" si="32"/>
        <v>353.02947439196174</v>
      </c>
      <c r="BV49" s="81" t="str">
        <f t="shared" si="33"/>
        <v>-</v>
      </c>
      <c r="BW49" s="81" t="str">
        <f t="shared" si="34"/>
        <v>-</v>
      </c>
    </row>
    <row r="50" spans="2:75" ht="14" x14ac:dyDescent="0.3">
      <c r="B50" s="1" t="s">
        <v>149</v>
      </c>
      <c r="C50" s="1" t="s">
        <v>150</v>
      </c>
      <c r="D50" s="82" t="s">
        <v>151</v>
      </c>
      <c r="E50" s="1" t="s">
        <v>142</v>
      </c>
      <c r="F50" s="1" t="s">
        <v>146</v>
      </c>
      <c r="G50" s="1" t="s">
        <v>88</v>
      </c>
      <c r="H50" s="6" t="s">
        <v>141</v>
      </c>
      <c r="I50" s="6" t="s">
        <v>141</v>
      </c>
      <c r="J50" s="6" t="s">
        <v>141</v>
      </c>
      <c r="K50" s="6" t="s">
        <v>141</v>
      </c>
      <c r="L50" s="6" t="s">
        <v>141</v>
      </c>
      <c r="M50" s="6" t="s">
        <v>141</v>
      </c>
      <c r="N50" s="6" t="s">
        <v>141</v>
      </c>
      <c r="O50" s="76" t="str">
        <f t="shared" si="8"/>
        <v>-</v>
      </c>
      <c r="P50" s="76" t="str">
        <f t="shared" si="8"/>
        <v>-</v>
      </c>
      <c r="Q50" s="76" t="str">
        <f t="shared" si="8"/>
        <v>-</v>
      </c>
      <c r="R50" s="76" t="str">
        <f t="shared" si="8"/>
        <v>-</v>
      </c>
      <c r="S50" s="76" t="str">
        <f t="shared" si="8"/>
        <v>-</v>
      </c>
      <c r="T50" s="76" t="str">
        <f t="shared" si="8"/>
        <v>-</v>
      </c>
      <c r="U50" s="76" t="str">
        <f t="shared" si="8"/>
        <v>-</v>
      </c>
      <c r="V50" s="77">
        <v>0.53</v>
      </c>
      <c r="W50" s="78" t="str">
        <f t="shared" si="35"/>
        <v>-</v>
      </c>
      <c r="X50" s="78" t="str">
        <f t="shared" si="35"/>
        <v>-</v>
      </c>
      <c r="Y50" s="78" t="str">
        <f t="shared" si="35"/>
        <v>-</v>
      </c>
      <c r="Z50" s="78" t="str">
        <f t="shared" si="35"/>
        <v>-</v>
      </c>
      <c r="AA50" s="78" t="str">
        <f t="shared" si="35"/>
        <v>-</v>
      </c>
      <c r="AB50" s="78" t="str">
        <f t="shared" si="35"/>
        <v>-</v>
      </c>
      <c r="AC50" s="78" t="str">
        <f t="shared" si="35"/>
        <v>-</v>
      </c>
      <c r="AD50" s="79">
        <v>10.8</v>
      </c>
      <c r="AE50" s="79">
        <v>7.35</v>
      </c>
      <c r="AF50" s="79">
        <v>4.3600000000000003</v>
      </c>
      <c r="AG50" s="79">
        <v>5.16</v>
      </c>
      <c r="AH50" s="80" t="str">
        <f t="shared" si="36"/>
        <v>-</v>
      </c>
      <c r="AI50" s="80" t="str">
        <f t="shared" si="36"/>
        <v>-</v>
      </c>
      <c r="AJ50" s="80" t="str">
        <f t="shared" si="36"/>
        <v>-</v>
      </c>
      <c r="AK50" s="80" t="str">
        <f t="shared" si="36"/>
        <v>-</v>
      </c>
      <c r="AL50" s="80" t="str">
        <f t="shared" si="36"/>
        <v>-</v>
      </c>
      <c r="AM50" s="80" t="str">
        <f t="shared" si="36"/>
        <v>-</v>
      </c>
      <c r="AN50" s="80" t="str">
        <f t="shared" si="36"/>
        <v>-</v>
      </c>
      <c r="AO50" s="80">
        <f t="shared" si="9"/>
        <v>194.44444444444443</v>
      </c>
      <c r="AP50" s="80">
        <f t="shared" si="10"/>
        <v>194.44444444444443</v>
      </c>
      <c r="AQ50" s="80">
        <f t="shared" si="11"/>
        <v>194.44444444444443</v>
      </c>
      <c r="AR50" s="80">
        <f t="shared" si="11"/>
        <v>285.71428571428572</v>
      </c>
      <c r="AS50" s="80">
        <f t="shared" si="11"/>
        <v>481.65137614678895</v>
      </c>
      <c r="AT50" s="80">
        <f t="shared" si="11"/>
        <v>406.97674418604652</v>
      </c>
      <c r="AU50" s="80">
        <f t="shared" si="12"/>
        <v>406.97674418604652</v>
      </c>
      <c r="AV50" s="80" t="str">
        <f t="shared" si="13"/>
        <v>-</v>
      </c>
      <c r="AW50" s="80" t="str">
        <f t="shared" si="13"/>
        <v>-</v>
      </c>
      <c r="AX50" s="80" t="str">
        <f t="shared" si="13"/>
        <v>-</v>
      </c>
      <c r="AY50" s="80" t="str">
        <f t="shared" si="13"/>
        <v>-</v>
      </c>
      <c r="AZ50" s="80" t="str">
        <f t="shared" si="13"/>
        <v>-</v>
      </c>
      <c r="BA50" s="80" t="str">
        <f t="shared" si="13"/>
        <v>-</v>
      </c>
      <c r="BB50" s="80" t="str">
        <f t="shared" si="13"/>
        <v>-</v>
      </c>
      <c r="BC50" s="81" t="str">
        <f t="shared" si="14"/>
        <v>-</v>
      </c>
      <c r="BD50" s="81" t="str">
        <f t="shared" si="15"/>
        <v>-</v>
      </c>
      <c r="BE50" s="81" t="str">
        <f t="shared" si="16"/>
        <v>-</v>
      </c>
      <c r="BF50" s="81" t="str">
        <f t="shared" si="17"/>
        <v>-</v>
      </c>
      <c r="BG50" s="81" t="str">
        <f t="shared" si="18"/>
        <v>-</v>
      </c>
      <c r="BH50" s="81" t="str">
        <f t="shared" si="19"/>
        <v>-</v>
      </c>
      <c r="BI50" s="81" t="str">
        <f t="shared" si="20"/>
        <v>-</v>
      </c>
      <c r="BJ50" s="81">
        <f t="shared" si="21"/>
        <v>194.44444444444443</v>
      </c>
      <c r="BK50" s="81">
        <f t="shared" si="22"/>
        <v>194.44444444444443</v>
      </c>
      <c r="BL50" s="81">
        <f t="shared" si="23"/>
        <v>194.44444444444443</v>
      </c>
      <c r="BM50" s="81">
        <f t="shared" si="24"/>
        <v>285.71428571428572</v>
      </c>
      <c r="BN50" s="81">
        <f t="shared" si="25"/>
        <v>481.65137614678895</v>
      </c>
      <c r="BO50" s="81">
        <f t="shared" si="26"/>
        <v>406.97674418604652</v>
      </c>
      <c r="BP50" s="81">
        <f t="shared" si="27"/>
        <v>406.97674418604652</v>
      </c>
      <c r="BQ50" s="81" t="str">
        <f t="shared" si="28"/>
        <v>-</v>
      </c>
      <c r="BR50" s="81" t="str">
        <f t="shared" si="29"/>
        <v>-</v>
      </c>
      <c r="BS50" s="81" t="str">
        <f t="shared" si="30"/>
        <v>-</v>
      </c>
      <c r="BT50" s="81" t="str">
        <f t="shared" si="31"/>
        <v>-</v>
      </c>
      <c r="BU50" s="81" t="str">
        <f t="shared" si="32"/>
        <v>-</v>
      </c>
      <c r="BV50" s="81" t="str">
        <f t="shared" si="33"/>
        <v>-</v>
      </c>
      <c r="BW50" s="81" t="str">
        <f t="shared" si="34"/>
        <v>-</v>
      </c>
    </row>
    <row r="51" spans="2:75" ht="14" x14ac:dyDescent="0.3">
      <c r="B51" s="1" t="s">
        <v>149</v>
      </c>
      <c r="C51" s="1" t="s">
        <v>150</v>
      </c>
      <c r="D51" s="82" t="s">
        <v>151</v>
      </c>
      <c r="E51" s="1" t="s">
        <v>143</v>
      </c>
      <c r="F51" s="1" t="s">
        <v>146</v>
      </c>
      <c r="G51" s="1" t="s">
        <v>88</v>
      </c>
      <c r="H51" s="6" t="s">
        <v>141</v>
      </c>
      <c r="I51" s="6" t="s">
        <v>141</v>
      </c>
      <c r="J51" s="6" t="s">
        <v>141</v>
      </c>
      <c r="K51" s="6" t="s">
        <v>141</v>
      </c>
      <c r="L51" s="6" t="s">
        <v>141</v>
      </c>
      <c r="M51" s="6" t="s">
        <v>141</v>
      </c>
      <c r="N51" s="6" t="s">
        <v>141</v>
      </c>
      <c r="O51" s="76" t="str">
        <f t="shared" si="8"/>
        <v>-</v>
      </c>
      <c r="P51" s="76" t="str">
        <f t="shared" si="8"/>
        <v>-</v>
      </c>
      <c r="Q51" s="76" t="str">
        <f t="shared" si="8"/>
        <v>-</v>
      </c>
      <c r="R51" s="76" t="str">
        <f t="shared" si="8"/>
        <v>-</v>
      </c>
      <c r="S51" s="76" t="str">
        <f t="shared" si="8"/>
        <v>-</v>
      </c>
      <c r="T51" s="76" t="str">
        <f t="shared" si="8"/>
        <v>-</v>
      </c>
      <c r="U51" s="76" t="str">
        <f t="shared" si="8"/>
        <v>-</v>
      </c>
      <c r="V51" s="77">
        <v>0.53</v>
      </c>
      <c r="W51" s="78" t="str">
        <f t="shared" si="35"/>
        <v>-</v>
      </c>
      <c r="X51" s="78" t="str">
        <f t="shared" si="35"/>
        <v>-</v>
      </c>
      <c r="Y51" s="78" t="str">
        <f t="shared" si="35"/>
        <v>-</v>
      </c>
      <c r="Z51" s="78" t="str">
        <f t="shared" si="35"/>
        <v>-</v>
      </c>
      <c r="AA51" s="78" t="str">
        <f t="shared" si="35"/>
        <v>-</v>
      </c>
      <c r="AB51" s="78" t="str">
        <f t="shared" si="35"/>
        <v>-</v>
      </c>
      <c r="AC51" s="78" t="str">
        <f t="shared" si="35"/>
        <v>-</v>
      </c>
      <c r="AD51" s="79">
        <v>10.8</v>
      </c>
      <c r="AE51" s="79">
        <v>7.35</v>
      </c>
      <c r="AF51" s="79">
        <v>4.3600000000000003</v>
      </c>
      <c r="AG51" s="79">
        <v>5.16</v>
      </c>
      <c r="AH51" s="80" t="str">
        <f t="shared" si="36"/>
        <v>-</v>
      </c>
      <c r="AI51" s="80" t="str">
        <f t="shared" si="36"/>
        <v>-</v>
      </c>
      <c r="AJ51" s="80" t="str">
        <f t="shared" si="36"/>
        <v>-</v>
      </c>
      <c r="AK51" s="80" t="str">
        <f t="shared" si="36"/>
        <v>-</v>
      </c>
      <c r="AL51" s="80" t="str">
        <f t="shared" si="36"/>
        <v>-</v>
      </c>
      <c r="AM51" s="80" t="str">
        <f t="shared" si="36"/>
        <v>-</v>
      </c>
      <c r="AN51" s="80" t="str">
        <f t="shared" si="36"/>
        <v>-</v>
      </c>
      <c r="AO51" s="80">
        <f t="shared" si="9"/>
        <v>194.44444444444443</v>
      </c>
      <c r="AP51" s="80">
        <f t="shared" si="10"/>
        <v>194.44444444444443</v>
      </c>
      <c r="AQ51" s="80">
        <f t="shared" si="11"/>
        <v>194.44444444444443</v>
      </c>
      <c r="AR51" s="80">
        <f t="shared" si="11"/>
        <v>285.71428571428572</v>
      </c>
      <c r="AS51" s="80">
        <f t="shared" si="11"/>
        <v>481.65137614678895</v>
      </c>
      <c r="AT51" s="80">
        <f t="shared" si="11"/>
        <v>406.97674418604652</v>
      </c>
      <c r="AU51" s="80">
        <f t="shared" si="12"/>
        <v>406.97674418604652</v>
      </c>
      <c r="AV51" s="80" t="str">
        <f t="shared" si="13"/>
        <v>-</v>
      </c>
      <c r="AW51" s="80" t="str">
        <f t="shared" ref="AW51:BB129" si="43">IFERROR(1/((1/AI51)+(1/AP51)), "-")</f>
        <v>-</v>
      </c>
      <c r="AX51" s="80" t="str">
        <f t="shared" si="43"/>
        <v>-</v>
      </c>
      <c r="AY51" s="80" t="str">
        <f t="shared" si="43"/>
        <v>-</v>
      </c>
      <c r="AZ51" s="80" t="str">
        <f t="shared" si="43"/>
        <v>-</v>
      </c>
      <c r="BA51" s="80" t="str">
        <f t="shared" si="43"/>
        <v>-</v>
      </c>
      <c r="BB51" s="80" t="str">
        <f t="shared" si="43"/>
        <v>-</v>
      </c>
      <c r="BC51" s="81" t="str">
        <f t="shared" si="14"/>
        <v>-</v>
      </c>
      <c r="BD51" s="81" t="str">
        <f t="shared" si="15"/>
        <v>-</v>
      </c>
      <c r="BE51" s="81" t="str">
        <f t="shared" si="16"/>
        <v>-</v>
      </c>
      <c r="BF51" s="81" t="str">
        <f t="shared" si="17"/>
        <v>-</v>
      </c>
      <c r="BG51" s="81" t="str">
        <f t="shared" si="18"/>
        <v>-</v>
      </c>
      <c r="BH51" s="81" t="str">
        <f t="shared" si="19"/>
        <v>-</v>
      </c>
      <c r="BI51" s="81" t="str">
        <f t="shared" si="20"/>
        <v>-</v>
      </c>
      <c r="BJ51" s="81">
        <f t="shared" si="21"/>
        <v>194.44444444444443</v>
      </c>
      <c r="BK51" s="81">
        <f t="shared" si="22"/>
        <v>194.44444444444443</v>
      </c>
      <c r="BL51" s="81">
        <f t="shared" si="23"/>
        <v>194.44444444444443</v>
      </c>
      <c r="BM51" s="81">
        <f t="shared" si="24"/>
        <v>285.71428571428572</v>
      </c>
      <c r="BN51" s="81">
        <f t="shared" si="25"/>
        <v>481.65137614678895</v>
      </c>
      <c r="BO51" s="81">
        <f t="shared" si="26"/>
        <v>406.97674418604652</v>
      </c>
      <c r="BP51" s="81">
        <f t="shared" si="27"/>
        <v>406.97674418604652</v>
      </c>
      <c r="BQ51" s="81" t="str">
        <f t="shared" si="28"/>
        <v>-</v>
      </c>
      <c r="BR51" s="81" t="str">
        <f t="shared" si="29"/>
        <v>-</v>
      </c>
      <c r="BS51" s="81" t="str">
        <f t="shared" si="30"/>
        <v>-</v>
      </c>
      <c r="BT51" s="81" t="str">
        <f t="shared" si="31"/>
        <v>-</v>
      </c>
      <c r="BU51" s="81" t="str">
        <f t="shared" si="32"/>
        <v>-</v>
      </c>
      <c r="BV51" s="81" t="str">
        <f t="shared" si="33"/>
        <v>-</v>
      </c>
      <c r="BW51" s="81" t="str">
        <f t="shared" si="34"/>
        <v>-</v>
      </c>
    </row>
    <row r="52" spans="2:75" ht="14" x14ac:dyDescent="0.3">
      <c r="B52" s="1" t="s">
        <v>149</v>
      </c>
      <c r="C52" s="1" t="s">
        <v>150</v>
      </c>
      <c r="D52" s="82" t="s">
        <v>151</v>
      </c>
      <c r="E52" s="1" t="s">
        <v>144</v>
      </c>
      <c r="F52" s="1" t="s">
        <v>146</v>
      </c>
      <c r="G52" s="1" t="s">
        <v>88</v>
      </c>
      <c r="H52" s="6" t="s">
        <v>141</v>
      </c>
      <c r="I52" s="6" t="s">
        <v>141</v>
      </c>
      <c r="J52" s="6" t="s">
        <v>141</v>
      </c>
      <c r="K52" s="6" t="s">
        <v>141</v>
      </c>
      <c r="L52" s="6" t="s">
        <v>141</v>
      </c>
      <c r="M52" s="6" t="s">
        <v>141</v>
      </c>
      <c r="N52" s="6" t="s">
        <v>141</v>
      </c>
      <c r="O52" s="76" t="str">
        <f t="shared" si="8"/>
        <v>-</v>
      </c>
      <c r="P52" s="76" t="str">
        <f t="shared" ref="P52:U75" si="44">IFERROR(5700/I52, "-")</f>
        <v>-</v>
      </c>
      <c r="Q52" s="76" t="str">
        <f t="shared" si="44"/>
        <v>-</v>
      </c>
      <c r="R52" s="76" t="str">
        <f t="shared" si="44"/>
        <v>-</v>
      </c>
      <c r="S52" s="76" t="str">
        <f t="shared" si="44"/>
        <v>-</v>
      </c>
      <c r="T52" s="76" t="str">
        <f t="shared" si="44"/>
        <v>-</v>
      </c>
      <c r="U52" s="76" t="str">
        <f t="shared" si="44"/>
        <v>-</v>
      </c>
      <c r="V52" s="77">
        <v>0.53</v>
      </c>
      <c r="W52" s="78" t="str">
        <f>IFERROR(H52*$V52, "-")</f>
        <v>-</v>
      </c>
      <c r="X52" s="78" t="str">
        <f t="shared" si="35"/>
        <v>-</v>
      </c>
      <c r="Y52" s="78" t="str">
        <f t="shared" si="35"/>
        <v>-</v>
      </c>
      <c r="Z52" s="78" t="str">
        <f t="shared" si="35"/>
        <v>-</v>
      </c>
      <c r="AA52" s="78" t="str">
        <f t="shared" si="35"/>
        <v>-</v>
      </c>
      <c r="AB52" s="78" t="str">
        <f t="shared" si="35"/>
        <v>-</v>
      </c>
      <c r="AC52" s="78" t="str">
        <f t="shared" si="35"/>
        <v>-</v>
      </c>
      <c r="AD52" s="79">
        <v>10.8</v>
      </c>
      <c r="AE52" s="79">
        <v>7.35</v>
      </c>
      <c r="AF52" s="79">
        <v>4.3600000000000003</v>
      </c>
      <c r="AG52" s="79">
        <v>5.16</v>
      </c>
      <c r="AH52" s="80" t="str">
        <f>IFERROR(2100/W52, "-")</f>
        <v>-</v>
      </c>
      <c r="AI52" s="80" t="str">
        <f t="shared" si="36"/>
        <v>-</v>
      </c>
      <c r="AJ52" s="80" t="str">
        <f t="shared" si="36"/>
        <v>-</v>
      </c>
      <c r="AK52" s="80" t="str">
        <f t="shared" si="36"/>
        <v>-</v>
      </c>
      <c r="AL52" s="80" t="str">
        <f t="shared" si="36"/>
        <v>-</v>
      </c>
      <c r="AM52" s="80" t="str">
        <f t="shared" si="36"/>
        <v>-</v>
      </c>
      <c r="AN52" s="80" t="str">
        <f t="shared" si="36"/>
        <v>-</v>
      </c>
      <c r="AO52" s="80">
        <f t="shared" si="9"/>
        <v>194.44444444444443</v>
      </c>
      <c r="AP52" s="80">
        <f t="shared" si="10"/>
        <v>194.44444444444443</v>
      </c>
      <c r="AQ52" s="80">
        <f t="shared" si="11"/>
        <v>194.44444444444443</v>
      </c>
      <c r="AR52" s="80">
        <f t="shared" si="11"/>
        <v>285.71428571428572</v>
      </c>
      <c r="AS52" s="80">
        <f t="shared" si="11"/>
        <v>481.65137614678895</v>
      </c>
      <c r="AT52" s="80">
        <f t="shared" si="11"/>
        <v>406.97674418604652</v>
      </c>
      <c r="AU52" s="80">
        <f t="shared" si="12"/>
        <v>406.97674418604652</v>
      </c>
      <c r="AV52" s="80" t="str">
        <f>IFERROR(1/((1/AH52)+(1/AO52)), "-")</f>
        <v>-</v>
      </c>
      <c r="AW52" s="80" t="str">
        <f t="shared" si="43"/>
        <v>-</v>
      </c>
      <c r="AX52" s="80" t="str">
        <f t="shared" si="43"/>
        <v>-</v>
      </c>
      <c r="AY52" s="80" t="str">
        <f t="shared" si="43"/>
        <v>-</v>
      </c>
      <c r="AZ52" s="80" t="str">
        <f t="shared" si="43"/>
        <v>-</v>
      </c>
      <c r="BA52" s="80" t="str">
        <f t="shared" si="43"/>
        <v>-</v>
      </c>
      <c r="BB52" s="80" t="str">
        <f t="shared" si="43"/>
        <v>-</v>
      </c>
      <c r="BC52" s="81" t="str">
        <f t="shared" si="14"/>
        <v>-</v>
      </c>
      <c r="BD52" s="81" t="str">
        <f t="shared" si="15"/>
        <v>-</v>
      </c>
      <c r="BE52" s="81" t="str">
        <f t="shared" si="16"/>
        <v>-</v>
      </c>
      <c r="BF52" s="81" t="str">
        <f t="shared" si="17"/>
        <v>-</v>
      </c>
      <c r="BG52" s="81" t="str">
        <f t="shared" si="18"/>
        <v>-</v>
      </c>
      <c r="BH52" s="81" t="str">
        <f t="shared" si="19"/>
        <v>-</v>
      </c>
      <c r="BI52" s="81" t="str">
        <f t="shared" si="20"/>
        <v>-</v>
      </c>
      <c r="BJ52" s="81">
        <f t="shared" ref="BJ52:BJ76" si="45">AO52</f>
        <v>194.44444444444443</v>
      </c>
      <c r="BK52" s="81">
        <f t="shared" ref="BK52:BK76" si="46">AP52</f>
        <v>194.44444444444443</v>
      </c>
      <c r="BL52" s="81">
        <f t="shared" ref="BL52:BL76" si="47">AQ52</f>
        <v>194.44444444444443</v>
      </c>
      <c r="BM52" s="81">
        <f t="shared" ref="BM52:BM76" si="48">AR52</f>
        <v>285.71428571428572</v>
      </c>
      <c r="BN52" s="81">
        <f t="shared" ref="BN52:BN76" si="49">AS52</f>
        <v>481.65137614678895</v>
      </c>
      <c r="BO52" s="81">
        <f t="shared" ref="BO52:BO76" si="50">AT52</f>
        <v>406.97674418604652</v>
      </c>
      <c r="BP52" s="81">
        <f t="shared" ref="BP52:BP76" si="51">AU52</f>
        <v>406.97674418604652</v>
      </c>
      <c r="BQ52" s="81" t="str">
        <f t="shared" ref="BQ52:BQ75" si="52">IFERROR(1/((1/BC52)+(1/BJ52)), "-")</f>
        <v>-</v>
      </c>
      <c r="BR52" s="81" t="str">
        <f t="shared" ref="BR52:BR76" si="53">IFERROR(1/((1/BD52)+(1/BK52)), "-")</f>
        <v>-</v>
      </c>
      <c r="BS52" s="81" t="str">
        <f t="shared" ref="BS52:BS76" si="54">IFERROR(1/((1/BE52)+(1/BL52)), "-")</f>
        <v>-</v>
      </c>
      <c r="BT52" s="81" t="str">
        <f t="shared" ref="BT52:BT76" si="55">IFERROR(1/((1/BF52)+(1/BM52)), "-")</f>
        <v>-</v>
      </c>
      <c r="BU52" s="81" t="str">
        <f t="shared" ref="BU52:BU76" si="56">IFERROR(1/((1/BG52)+(1/BN52)), "-")</f>
        <v>-</v>
      </c>
      <c r="BV52" s="81" t="str">
        <f t="shared" ref="BV52:BV76" si="57">IFERROR(1/((1/BH52)+(1/BO52)), "-")</f>
        <v>-</v>
      </c>
      <c r="BW52" s="81" t="str">
        <f t="shared" ref="BW52:BW76" si="58">IFERROR(1/((1/BI52)+(1/BP52)), "-")</f>
        <v>-</v>
      </c>
    </row>
    <row r="53" spans="2:75" ht="14" x14ac:dyDescent="0.3">
      <c r="B53" s="82" t="s">
        <v>149</v>
      </c>
      <c r="C53" s="82" t="s">
        <v>150</v>
      </c>
      <c r="D53" s="82" t="s">
        <v>183</v>
      </c>
      <c r="E53" s="1" t="s">
        <v>139</v>
      </c>
      <c r="F53" s="1" t="s">
        <v>140</v>
      </c>
      <c r="G53" s="1" t="s">
        <v>88</v>
      </c>
      <c r="H53" s="2">
        <v>115.57148936170213</v>
      </c>
      <c r="I53" s="2">
        <v>102.60000000000001</v>
      </c>
      <c r="J53" s="2">
        <v>92.670967741935485</v>
      </c>
      <c r="K53" s="2">
        <v>77.026415094339626</v>
      </c>
      <c r="L53" s="2">
        <v>63.488028169014079</v>
      </c>
      <c r="M53" s="6" t="s">
        <v>141</v>
      </c>
      <c r="N53" s="6" t="s">
        <v>141</v>
      </c>
      <c r="O53" s="76">
        <f t="shared" si="8"/>
        <v>49.320122389015914</v>
      </c>
      <c r="P53" s="76">
        <f t="shared" ref="P53:P64" si="59">IFERROR(5700/I53, "-")</f>
        <v>55.55555555555555</v>
      </c>
      <c r="Q53" s="76">
        <f t="shared" ref="Q53:Q64" si="60">IFERROR(5700/J53, "-")</f>
        <v>61.507936507936506</v>
      </c>
      <c r="R53" s="76">
        <f t="shared" ref="R53:R64" si="61">IFERROR(5700/K53, "-")</f>
        <v>74.000587889476776</v>
      </c>
      <c r="S53" s="76">
        <f t="shared" ref="S53:S64" si="62">IFERROR(5700/L53, "-")</f>
        <v>89.780706132907397</v>
      </c>
      <c r="T53" s="76" t="str">
        <f t="shared" ref="T53:T64" si="63">IFERROR(5700/M53, "-")</f>
        <v>-</v>
      </c>
      <c r="U53" s="76" t="str">
        <f t="shared" ref="U53:U64" si="64">IFERROR(5700/N53, "-")</f>
        <v>-</v>
      </c>
      <c r="V53" s="77">
        <v>0.53</v>
      </c>
      <c r="W53" s="78">
        <f t="shared" ref="W53:W64" si="65">IFERROR(H53*$V53, "-")</f>
        <v>61.252889361702131</v>
      </c>
      <c r="X53" s="78">
        <f t="shared" ref="X53:X64" si="66">IFERROR(I53*$V53, "-")</f>
        <v>54.378000000000007</v>
      </c>
      <c r="Y53" s="78">
        <f t="shared" ref="Y53:Y64" si="67">IFERROR(J53*$V53, "-")</f>
        <v>49.115612903225809</v>
      </c>
      <c r="Z53" s="78">
        <f t="shared" ref="Z53:Z64" si="68">IFERROR(K53*$V53, "-")</f>
        <v>40.824000000000005</v>
      </c>
      <c r="AA53" s="78">
        <f t="shared" ref="AA53:AA64" si="69">IFERROR(L53*$V53, "-")</f>
        <v>33.648654929577461</v>
      </c>
      <c r="AB53" s="78" t="str">
        <f t="shared" ref="AB53:AB64" si="70">IFERROR(M53*$V53, "-")</f>
        <v>-</v>
      </c>
      <c r="AC53" s="78" t="str">
        <f t="shared" ref="AC53:AC64" si="71">IFERROR(N53*$V53, "-")</f>
        <v>-</v>
      </c>
      <c r="AD53" s="79">
        <v>10.8</v>
      </c>
      <c r="AE53" s="79">
        <v>7.35</v>
      </c>
      <c r="AF53" s="79">
        <v>4.3600000000000003</v>
      </c>
      <c r="AG53" s="79">
        <v>5.16</v>
      </c>
      <c r="AH53" s="80">
        <f t="shared" ref="AH53:AH64" si="72">IFERROR(2100/W53, "-")</f>
        <v>34.284096993357636</v>
      </c>
      <c r="AI53" s="80">
        <f t="shared" ref="AI53:AI64" si="73">IFERROR(2100/X53, "-")</f>
        <v>38.618558976056491</v>
      </c>
      <c r="AJ53" s="80">
        <f t="shared" ref="AJ53:AJ64" si="74">IFERROR(2100/Y53, "-")</f>
        <v>42.756261723491114</v>
      </c>
      <c r="AK53" s="80">
        <f t="shared" ref="AK53:AK64" si="75">IFERROR(2100/Z53, "-")</f>
        <v>51.440329218106989</v>
      </c>
      <c r="AL53" s="80">
        <f t="shared" ref="AL53:AL64" si="76">IFERROR(2100/AA53, "-")</f>
        <v>62.409626904702264</v>
      </c>
      <c r="AM53" s="80" t="str">
        <f t="shared" ref="AM53:AM64" si="77">IFERROR(2100/AB53, "-")</f>
        <v>-</v>
      </c>
      <c r="AN53" s="80" t="str">
        <f t="shared" ref="AN53:AN64" si="78">IFERROR(2100/AC53, "-")</f>
        <v>-</v>
      </c>
      <c r="AO53" s="80">
        <f t="shared" ref="AO53:AO64" si="79">2100/AD53</f>
        <v>194.44444444444443</v>
      </c>
      <c r="AP53" s="80">
        <f t="shared" ref="AP53:AP64" si="80">2100/AD53</f>
        <v>194.44444444444443</v>
      </c>
      <c r="AQ53" s="80">
        <f t="shared" ref="AQ53:AQ64" si="81">2100/AD53</f>
        <v>194.44444444444443</v>
      </c>
      <c r="AR53" s="80">
        <f t="shared" ref="AR53:AR64" si="82">2100/AE53</f>
        <v>285.71428571428572</v>
      </c>
      <c r="AS53" s="80">
        <f t="shared" ref="AS53:AS64" si="83">2100/AF53</f>
        <v>481.65137614678895</v>
      </c>
      <c r="AT53" s="80">
        <f t="shared" ref="AT53:AT64" si="84">2100/AG53</f>
        <v>406.97674418604652</v>
      </c>
      <c r="AU53" s="80">
        <f t="shared" ref="AU53:AU64" si="85">2100/AG53</f>
        <v>406.97674418604652</v>
      </c>
      <c r="AV53" s="80">
        <f t="shared" ref="AV53:BB64" si="86">IFERROR(1/((1/AH53)+(1/AO53)), "-")</f>
        <v>29.145257304784799</v>
      </c>
      <c r="AW53" s="80">
        <f t="shared" si="86"/>
        <v>32.219460554174717</v>
      </c>
      <c r="AX53" s="80">
        <f t="shared" si="86"/>
        <v>35.049295137677504</v>
      </c>
      <c r="AY53" s="80">
        <f t="shared" si="86"/>
        <v>43.591979075850041</v>
      </c>
      <c r="AZ53" s="80">
        <f t="shared" si="86"/>
        <v>55.25057395192978</v>
      </c>
      <c r="BA53" s="80" t="str">
        <f t="shared" si="86"/>
        <v>-</v>
      </c>
      <c r="BB53" s="80" t="str">
        <f t="shared" si="86"/>
        <v>-</v>
      </c>
      <c r="BC53" s="81">
        <f t="shared" ref="BC53:BC64" si="87">O53</f>
        <v>49.320122389015914</v>
      </c>
      <c r="BD53" s="81">
        <f t="shared" ref="BD53:BD64" si="88">P53</f>
        <v>55.55555555555555</v>
      </c>
      <c r="BE53" s="81">
        <f t="shared" ref="BE53:BE64" si="89">Q53</f>
        <v>61.507936507936506</v>
      </c>
      <c r="BF53" s="81">
        <f t="shared" ref="BF53:BF64" si="90">R53</f>
        <v>74.000587889476776</v>
      </c>
      <c r="BG53" s="81">
        <f t="shared" ref="BG53:BG64" si="91">S53</f>
        <v>89.780706132907397</v>
      </c>
      <c r="BH53" s="81" t="str">
        <f t="shared" ref="BH53:BH64" si="92">T53</f>
        <v>-</v>
      </c>
      <c r="BI53" s="81" t="str">
        <f t="shared" ref="BI53:BI64" si="93">U53</f>
        <v>-</v>
      </c>
      <c r="BJ53" s="81">
        <f t="shared" ref="BJ53:BJ64" si="94">AO53</f>
        <v>194.44444444444443</v>
      </c>
      <c r="BK53" s="81">
        <f t="shared" ref="BK53:BK64" si="95">AP53</f>
        <v>194.44444444444443</v>
      </c>
      <c r="BL53" s="81">
        <f t="shared" ref="BL53:BL64" si="96">AQ53</f>
        <v>194.44444444444443</v>
      </c>
      <c r="BM53" s="81">
        <f t="shared" ref="BM53:BM64" si="97">AR53</f>
        <v>285.71428571428572</v>
      </c>
      <c r="BN53" s="81">
        <f t="shared" ref="BN53:BN64" si="98">AS53</f>
        <v>481.65137614678895</v>
      </c>
      <c r="BO53" s="81">
        <f t="shared" ref="BO53:BO64" si="99">AT53</f>
        <v>406.97674418604652</v>
      </c>
      <c r="BP53" s="81">
        <f t="shared" ref="BP53:BP64" si="100">AU53</f>
        <v>406.97674418604652</v>
      </c>
      <c r="BQ53" s="81">
        <f>IFERROR(1/((1/BC53)+(1/BJ53)), "-")</f>
        <v>39.341336283776215</v>
      </c>
      <c r="BR53" s="81">
        <f t="shared" ref="BR53:BR64" si="101">IFERROR(1/((1/BD53)+(1/BK53)), "-")</f>
        <v>43.209876543209873</v>
      </c>
      <c r="BS53" s="81">
        <f t="shared" ref="BS53:BS64" si="102">IFERROR(1/((1/BE53)+(1/BL53)), "-")</f>
        <v>46.726959517657193</v>
      </c>
      <c r="BT53" s="81">
        <f t="shared" ref="BT53:BT64" si="103">IFERROR(1/((1/BF53)+(1/BM53)), "-")</f>
        <v>58.777177878301472</v>
      </c>
      <c r="BU53" s="81">
        <f t="shared" ref="BU53:BU64" si="104">IFERROR(1/((1/BG53)+(1/BN53)), "-")</f>
        <v>75.674786210514768</v>
      </c>
      <c r="BV53" s="81" t="str">
        <f t="shared" ref="BV53:BV64" si="105">IFERROR(1/((1/BH53)+(1/BO53)), "-")</f>
        <v>-</v>
      </c>
      <c r="BW53" s="81" t="str">
        <f t="shared" ref="BW53:BW64" si="106">IFERROR(1/((1/BI53)+(1/BP53)), "-")</f>
        <v>-</v>
      </c>
    </row>
    <row r="54" spans="2:75" ht="14" x14ac:dyDescent="0.3">
      <c r="B54" s="82" t="s">
        <v>149</v>
      </c>
      <c r="C54" s="82" t="s">
        <v>150</v>
      </c>
      <c r="D54" s="82" t="s">
        <v>183</v>
      </c>
      <c r="E54" s="1" t="s">
        <v>142</v>
      </c>
      <c r="F54" s="1" t="s">
        <v>140</v>
      </c>
      <c r="G54" s="1" t="s">
        <v>88</v>
      </c>
      <c r="H54" s="6" t="s">
        <v>141</v>
      </c>
      <c r="I54" s="6" t="s">
        <v>141</v>
      </c>
      <c r="J54" s="6" t="s">
        <v>141</v>
      </c>
      <c r="K54" s="6" t="s">
        <v>141</v>
      </c>
      <c r="L54" s="6" t="s">
        <v>141</v>
      </c>
      <c r="M54" s="6" t="s">
        <v>141</v>
      </c>
      <c r="N54" s="6" t="s">
        <v>141</v>
      </c>
      <c r="O54" s="76" t="str">
        <f t="shared" si="8"/>
        <v>-</v>
      </c>
      <c r="P54" s="76" t="str">
        <f t="shared" si="59"/>
        <v>-</v>
      </c>
      <c r="Q54" s="76" t="str">
        <f t="shared" si="60"/>
        <v>-</v>
      </c>
      <c r="R54" s="76" t="str">
        <f t="shared" si="61"/>
        <v>-</v>
      </c>
      <c r="S54" s="76" t="str">
        <f t="shared" si="62"/>
        <v>-</v>
      </c>
      <c r="T54" s="76" t="str">
        <f t="shared" si="63"/>
        <v>-</v>
      </c>
      <c r="U54" s="76" t="str">
        <f t="shared" si="64"/>
        <v>-</v>
      </c>
      <c r="V54" s="77">
        <v>0.53</v>
      </c>
      <c r="W54" s="78" t="str">
        <f t="shared" si="65"/>
        <v>-</v>
      </c>
      <c r="X54" s="78" t="str">
        <f t="shared" si="66"/>
        <v>-</v>
      </c>
      <c r="Y54" s="78" t="str">
        <f t="shared" si="67"/>
        <v>-</v>
      </c>
      <c r="Z54" s="78" t="str">
        <f t="shared" si="68"/>
        <v>-</v>
      </c>
      <c r="AA54" s="78" t="str">
        <f t="shared" si="69"/>
        <v>-</v>
      </c>
      <c r="AB54" s="78" t="str">
        <f t="shared" si="70"/>
        <v>-</v>
      </c>
      <c r="AC54" s="78" t="str">
        <f t="shared" si="71"/>
        <v>-</v>
      </c>
      <c r="AD54" s="79">
        <v>10.8</v>
      </c>
      <c r="AE54" s="79">
        <v>7.35</v>
      </c>
      <c r="AF54" s="79">
        <v>4.3600000000000003</v>
      </c>
      <c r="AG54" s="79">
        <v>5.16</v>
      </c>
      <c r="AH54" s="80" t="str">
        <f t="shared" si="72"/>
        <v>-</v>
      </c>
      <c r="AI54" s="80" t="str">
        <f t="shared" si="73"/>
        <v>-</v>
      </c>
      <c r="AJ54" s="80" t="str">
        <f t="shared" si="74"/>
        <v>-</v>
      </c>
      <c r="AK54" s="80" t="str">
        <f t="shared" si="75"/>
        <v>-</v>
      </c>
      <c r="AL54" s="80" t="str">
        <f t="shared" si="76"/>
        <v>-</v>
      </c>
      <c r="AM54" s="80" t="str">
        <f t="shared" si="77"/>
        <v>-</v>
      </c>
      <c r="AN54" s="80" t="str">
        <f t="shared" si="78"/>
        <v>-</v>
      </c>
      <c r="AO54" s="80">
        <f t="shared" si="79"/>
        <v>194.44444444444443</v>
      </c>
      <c r="AP54" s="80">
        <f t="shared" si="80"/>
        <v>194.44444444444443</v>
      </c>
      <c r="AQ54" s="80">
        <f t="shared" si="81"/>
        <v>194.44444444444443</v>
      </c>
      <c r="AR54" s="80">
        <f t="shared" si="82"/>
        <v>285.71428571428572</v>
      </c>
      <c r="AS54" s="80">
        <f t="shared" si="83"/>
        <v>481.65137614678895</v>
      </c>
      <c r="AT54" s="80">
        <f t="shared" si="84"/>
        <v>406.97674418604652</v>
      </c>
      <c r="AU54" s="80">
        <f t="shared" si="85"/>
        <v>406.97674418604652</v>
      </c>
      <c r="AV54" s="80" t="str">
        <f t="shared" si="86"/>
        <v>-</v>
      </c>
      <c r="AW54" s="80" t="str">
        <f t="shared" si="86"/>
        <v>-</v>
      </c>
      <c r="AX54" s="80" t="str">
        <f t="shared" si="86"/>
        <v>-</v>
      </c>
      <c r="AY54" s="80" t="str">
        <f t="shared" si="86"/>
        <v>-</v>
      </c>
      <c r="AZ54" s="80" t="str">
        <f t="shared" si="86"/>
        <v>-</v>
      </c>
      <c r="BA54" s="80" t="str">
        <f t="shared" si="86"/>
        <v>-</v>
      </c>
      <c r="BB54" s="80" t="str">
        <f t="shared" si="86"/>
        <v>-</v>
      </c>
      <c r="BC54" s="81" t="str">
        <f t="shared" si="87"/>
        <v>-</v>
      </c>
      <c r="BD54" s="81" t="str">
        <f t="shared" si="88"/>
        <v>-</v>
      </c>
      <c r="BE54" s="81" t="str">
        <f t="shared" si="89"/>
        <v>-</v>
      </c>
      <c r="BF54" s="81" t="str">
        <f t="shared" si="90"/>
        <v>-</v>
      </c>
      <c r="BG54" s="81" t="str">
        <f t="shared" si="91"/>
        <v>-</v>
      </c>
      <c r="BH54" s="81" t="str">
        <f t="shared" si="92"/>
        <v>-</v>
      </c>
      <c r="BI54" s="81" t="str">
        <f t="shared" si="93"/>
        <v>-</v>
      </c>
      <c r="BJ54" s="81">
        <f t="shared" si="94"/>
        <v>194.44444444444443</v>
      </c>
      <c r="BK54" s="81">
        <f t="shared" si="95"/>
        <v>194.44444444444443</v>
      </c>
      <c r="BL54" s="81">
        <f t="shared" si="96"/>
        <v>194.44444444444443</v>
      </c>
      <c r="BM54" s="81">
        <f t="shared" si="97"/>
        <v>285.71428571428572</v>
      </c>
      <c r="BN54" s="81">
        <f t="shared" si="98"/>
        <v>481.65137614678895</v>
      </c>
      <c r="BO54" s="81">
        <f t="shared" si="99"/>
        <v>406.97674418604652</v>
      </c>
      <c r="BP54" s="81">
        <f t="shared" si="100"/>
        <v>406.97674418604652</v>
      </c>
      <c r="BQ54" s="81" t="str">
        <f t="shared" ref="BQ54:BQ64" si="107">IFERROR(1/((1/BC54)+(1/BJ54)), "-")</f>
        <v>-</v>
      </c>
      <c r="BR54" s="81" t="str">
        <f t="shared" si="101"/>
        <v>-</v>
      </c>
      <c r="BS54" s="81" t="str">
        <f t="shared" si="102"/>
        <v>-</v>
      </c>
      <c r="BT54" s="81" t="str">
        <f t="shared" si="103"/>
        <v>-</v>
      </c>
      <c r="BU54" s="81" t="str">
        <f t="shared" si="104"/>
        <v>-</v>
      </c>
      <c r="BV54" s="81" t="str">
        <f t="shared" si="105"/>
        <v>-</v>
      </c>
      <c r="BW54" s="81" t="str">
        <f t="shared" si="106"/>
        <v>-</v>
      </c>
    </row>
    <row r="55" spans="2:75" ht="14" x14ac:dyDescent="0.3">
      <c r="B55" s="82" t="s">
        <v>149</v>
      </c>
      <c r="C55" s="82" t="s">
        <v>150</v>
      </c>
      <c r="D55" s="82" t="s">
        <v>183</v>
      </c>
      <c r="E55" s="1" t="s">
        <v>143</v>
      </c>
      <c r="F55" s="1" t="s">
        <v>140</v>
      </c>
      <c r="G55" s="1" t="s">
        <v>88</v>
      </c>
      <c r="H55" s="6" t="s">
        <v>141</v>
      </c>
      <c r="I55" s="6" t="s">
        <v>141</v>
      </c>
      <c r="J55" s="6" t="s">
        <v>141</v>
      </c>
      <c r="K55" s="6" t="s">
        <v>141</v>
      </c>
      <c r="L55" s="6" t="s">
        <v>141</v>
      </c>
      <c r="M55" s="6" t="s">
        <v>141</v>
      </c>
      <c r="N55" s="6" t="s">
        <v>141</v>
      </c>
      <c r="O55" s="76" t="str">
        <f t="shared" si="8"/>
        <v>-</v>
      </c>
      <c r="P55" s="76" t="str">
        <f t="shared" si="59"/>
        <v>-</v>
      </c>
      <c r="Q55" s="76" t="str">
        <f t="shared" si="60"/>
        <v>-</v>
      </c>
      <c r="R55" s="76" t="str">
        <f t="shared" si="61"/>
        <v>-</v>
      </c>
      <c r="S55" s="76" t="str">
        <f t="shared" si="62"/>
        <v>-</v>
      </c>
      <c r="T55" s="76" t="str">
        <f t="shared" si="63"/>
        <v>-</v>
      </c>
      <c r="U55" s="76" t="str">
        <f t="shared" si="64"/>
        <v>-</v>
      </c>
      <c r="V55" s="77">
        <v>0.53</v>
      </c>
      <c r="W55" s="78" t="str">
        <f t="shared" si="65"/>
        <v>-</v>
      </c>
      <c r="X55" s="78" t="str">
        <f t="shared" si="66"/>
        <v>-</v>
      </c>
      <c r="Y55" s="78" t="str">
        <f t="shared" si="67"/>
        <v>-</v>
      </c>
      <c r="Z55" s="78" t="str">
        <f t="shared" si="68"/>
        <v>-</v>
      </c>
      <c r="AA55" s="78" t="str">
        <f t="shared" si="69"/>
        <v>-</v>
      </c>
      <c r="AB55" s="78" t="str">
        <f t="shared" si="70"/>
        <v>-</v>
      </c>
      <c r="AC55" s="78" t="str">
        <f t="shared" si="71"/>
        <v>-</v>
      </c>
      <c r="AD55" s="79">
        <v>10.8</v>
      </c>
      <c r="AE55" s="79">
        <v>7.35</v>
      </c>
      <c r="AF55" s="79">
        <v>4.3600000000000003</v>
      </c>
      <c r="AG55" s="79">
        <v>5.16</v>
      </c>
      <c r="AH55" s="80" t="str">
        <f t="shared" si="72"/>
        <v>-</v>
      </c>
      <c r="AI55" s="80" t="str">
        <f t="shared" si="73"/>
        <v>-</v>
      </c>
      <c r="AJ55" s="80" t="str">
        <f t="shared" si="74"/>
        <v>-</v>
      </c>
      <c r="AK55" s="80" t="str">
        <f t="shared" si="75"/>
        <v>-</v>
      </c>
      <c r="AL55" s="80" t="str">
        <f t="shared" si="76"/>
        <v>-</v>
      </c>
      <c r="AM55" s="80" t="str">
        <f t="shared" si="77"/>
        <v>-</v>
      </c>
      <c r="AN55" s="80" t="str">
        <f t="shared" si="78"/>
        <v>-</v>
      </c>
      <c r="AO55" s="80">
        <f t="shared" si="79"/>
        <v>194.44444444444443</v>
      </c>
      <c r="AP55" s="80">
        <f t="shared" si="80"/>
        <v>194.44444444444443</v>
      </c>
      <c r="AQ55" s="80">
        <f t="shared" si="81"/>
        <v>194.44444444444443</v>
      </c>
      <c r="AR55" s="80">
        <f t="shared" si="82"/>
        <v>285.71428571428572</v>
      </c>
      <c r="AS55" s="80">
        <f t="shared" si="83"/>
        <v>481.65137614678895</v>
      </c>
      <c r="AT55" s="80">
        <f t="shared" si="84"/>
        <v>406.97674418604652</v>
      </c>
      <c r="AU55" s="80">
        <f t="shared" si="85"/>
        <v>406.97674418604652</v>
      </c>
      <c r="AV55" s="80" t="str">
        <f t="shared" si="86"/>
        <v>-</v>
      </c>
      <c r="AW55" s="80" t="str">
        <f t="shared" si="86"/>
        <v>-</v>
      </c>
      <c r="AX55" s="80" t="str">
        <f t="shared" si="86"/>
        <v>-</v>
      </c>
      <c r="AY55" s="80" t="str">
        <f t="shared" si="86"/>
        <v>-</v>
      </c>
      <c r="AZ55" s="80" t="str">
        <f t="shared" si="86"/>
        <v>-</v>
      </c>
      <c r="BA55" s="80" t="str">
        <f t="shared" si="86"/>
        <v>-</v>
      </c>
      <c r="BB55" s="80" t="str">
        <f t="shared" si="86"/>
        <v>-</v>
      </c>
      <c r="BC55" s="81" t="str">
        <f t="shared" si="87"/>
        <v>-</v>
      </c>
      <c r="BD55" s="81" t="str">
        <f t="shared" si="88"/>
        <v>-</v>
      </c>
      <c r="BE55" s="81" t="str">
        <f t="shared" si="89"/>
        <v>-</v>
      </c>
      <c r="BF55" s="81" t="str">
        <f t="shared" si="90"/>
        <v>-</v>
      </c>
      <c r="BG55" s="81" t="str">
        <f t="shared" si="91"/>
        <v>-</v>
      </c>
      <c r="BH55" s="81" t="str">
        <f t="shared" si="92"/>
        <v>-</v>
      </c>
      <c r="BI55" s="81" t="str">
        <f t="shared" si="93"/>
        <v>-</v>
      </c>
      <c r="BJ55" s="81">
        <f t="shared" si="94"/>
        <v>194.44444444444443</v>
      </c>
      <c r="BK55" s="81">
        <f t="shared" si="95"/>
        <v>194.44444444444443</v>
      </c>
      <c r="BL55" s="81">
        <f t="shared" si="96"/>
        <v>194.44444444444443</v>
      </c>
      <c r="BM55" s="81">
        <f t="shared" si="97"/>
        <v>285.71428571428572</v>
      </c>
      <c r="BN55" s="81">
        <f t="shared" si="98"/>
        <v>481.65137614678895</v>
      </c>
      <c r="BO55" s="81">
        <f t="shared" si="99"/>
        <v>406.97674418604652</v>
      </c>
      <c r="BP55" s="81">
        <f t="shared" si="100"/>
        <v>406.97674418604652</v>
      </c>
      <c r="BQ55" s="81" t="str">
        <f t="shared" si="107"/>
        <v>-</v>
      </c>
      <c r="BR55" s="81" t="str">
        <f t="shared" si="101"/>
        <v>-</v>
      </c>
      <c r="BS55" s="81" t="str">
        <f t="shared" si="102"/>
        <v>-</v>
      </c>
      <c r="BT55" s="81" t="str">
        <f t="shared" si="103"/>
        <v>-</v>
      </c>
      <c r="BU55" s="81" t="str">
        <f t="shared" si="104"/>
        <v>-</v>
      </c>
      <c r="BV55" s="81" t="str">
        <f t="shared" si="105"/>
        <v>-</v>
      </c>
      <c r="BW55" s="81" t="str">
        <f t="shared" si="106"/>
        <v>-</v>
      </c>
    </row>
    <row r="56" spans="2:75" ht="14" x14ac:dyDescent="0.3">
      <c r="B56" s="82" t="s">
        <v>149</v>
      </c>
      <c r="C56" s="82" t="s">
        <v>150</v>
      </c>
      <c r="D56" s="82" t="s">
        <v>183</v>
      </c>
      <c r="E56" s="1" t="s">
        <v>144</v>
      </c>
      <c r="F56" s="1" t="s">
        <v>140</v>
      </c>
      <c r="G56" s="1" t="s">
        <v>88</v>
      </c>
      <c r="H56" s="6" t="s">
        <v>141</v>
      </c>
      <c r="I56" s="6" t="s">
        <v>141</v>
      </c>
      <c r="J56" s="6" t="s">
        <v>141</v>
      </c>
      <c r="K56" s="6" t="s">
        <v>141</v>
      </c>
      <c r="L56" s="6" t="s">
        <v>141</v>
      </c>
      <c r="M56" s="6" t="s">
        <v>141</v>
      </c>
      <c r="N56" s="6" t="s">
        <v>141</v>
      </c>
      <c r="O56" s="76" t="str">
        <f t="shared" si="8"/>
        <v>-</v>
      </c>
      <c r="P56" s="76" t="str">
        <f t="shared" si="59"/>
        <v>-</v>
      </c>
      <c r="Q56" s="76" t="str">
        <f t="shared" si="60"/>
        <v>-</v>
      </c>
      <c r="R56" s="76" t="str">
        <f t="shared" si="61"/>
        <v>-</v>
      </c>
      <c r="S56" s="76" t="str">
        <f t="shared" si="62"/>
        <v>-</v>
      </c>
      <c r="T56" s="76" t="str">
        <f t="shared" si="63"/>
        <v>-</v>
      </c>
      <c r="U56" s="76" t="str">
        <f t="shared" si="64"/>
        <v>-</v>
      </c>
      <c r="V56" s="77">
        <v>0.53</v>
      </c>
      <c r="W56" s="78" t="str">
        <f t="shared" si="65"/>
        <v>-</v>
      </c>
      <c r="X56" s="78" t="str">
        <f t="shared" si="66"/>
        <v>-</v>
      </c>
      <c r="Y56" s="78" t="str">
        <f t="shared" si="67"/>
        <v>-</v>
      </c>
      <c r="Z56" s="78" t="str">
        <f t="shared" si="68"/>
        <v>-</v>
      </c>
      <c r="AA56" s="78" t="str">
        <f t="shared" si="69"/>
        <v>-</v>
      </c>
      <c r="AB56" s="78" t="str">
        <f t="shared" si="70"/>
        <v>-</v>
      </c>
      <c r="AC56" s="78" t="str">
        <f t="shared" si="71"/>
        <v>-</v>
      </c>
      <c r="AD56" s="79">
        <v>10.8</v>
      </c>
      <c r="AE56" s="79">
        <v>7.35</v>
      </c>
      <c r="AF56" s="79">
        <v>4.3600000000000003</v>
      </c>
      <c r="AG56" s="79">
        <v>5.16</v>
      </c>
      <c r="AH56" s="80" t="str">
        <f t="shared" si="72"/>
        <v>-</v>
      </c>
      <c r="AI56" s="80" t="str">
        <f t="shared" si="73"/>
        <v>-</v>
      </c>
      <c r="AJ56" s="80" t="str">
        <f t="shared" si="74"/>
        <v>-</v>
      </c>
      <c r="AK56" s="80" t="str">
        <f t="shared" si="75"/>
        <v>-</v>
      </c>
      <c r="AL56" s="80" t="str">
        <f t="shared" si="76"/>
        <v>-</v>
      </c>
      <c r="AM56" s="80" t="str">
        <f t="shared" si="77"/>
        <v>-</v>
      </c>
      <c r="AN56" s="80" t="str">
        <f t="shared" si="78"/>
        <v>-</v>
      </c>
      <c r="AO56" s="80">
        <f t="shared" si="79"/>
        <v>194.44444444444443</v>
      </c>
      <c r="AP56" s="80">
        <f t="shared" si="80"/>
        <v>194.44444444444443</v>
      </c>
      <c r="AQ56" s="80">
        <f t="shared" si="81"/>
        <v>194.44444444444443</v>
      </c>
      <c r="AR56" s="80">
        <f t="shared" si="82"/>
        <v>285.71428571428572</v>
      </c>
      <c r="AS56" s="80">
        <f t="shared" si="83"/>
        <v>481.65137614678895</v>
      </c>
      <c r="AT56" s="80">
        <f t="shared" si="84"/>
        <v>406.97674418604652</v>
      </c>
      <c r="AU56" s="80">
        <f t="shared" si="85"/>
        <v>406.97674418604652</v>
      </c>
      <c r="AV56" s="80" t="str">
        <f t="shared" si="86"/>
        <v>-</v>
      </c>
      <c r="AW56" s="80" t="str">
        <f t="shared" si="86"/>
        <v>-</v>
      </c>
      <c r="AX56" s="80" t="str">
        <f t="shared" si="86"/>
        <v>-</v>
      </c>
      <c r="AY56" s="80" t="str">
        <f t="shared" si="86"/>
        <v>-</v>
      </c>
      <c r="AZ56" s="80" t="str">
        <f t="shared" si="86"/>
        <v>-</v>
      </c>
      <c r="BA56" s="80" t="str">
        <f t="shared" si="86"/>
        <v>-</v>
      </c>
      <c r="BB56" s="80" t="str">
        <f t="shared" si="86"/>
        <v>-</v>
      </c>
      <c r="BC56" s="81" t="str">
        <f t="shared" si="87"/>
        <v>-</v>
      </c>
      <c r="BD56" s="81" t="str">
        <f t="shared" si="88"/>
        <v>-</v>
      </c>
      <c r="BE56" s="81" t="str">
        <f t="shared" si="89"/>
        <v>-</v>
      </c>
      <c r="BF56" s="81" t="str">
        <f t="shared" si="90"/>
        <v>-</v>
      </c>
      <c r="BG56" s="81" t="str">
        <f t="shared" si="91"/>
        <v>-</v>
      </c>
      <c r="BH56" s="81" t="str">
        <f t="shared" si="92"/>
        <v>-</v>
      </c>
      <c r="BI56" s="81" t="str">
        <f t="shared" si="93"/>
        <v>-</v>
      </c>
      <c r="BJ56" s="81">
        <f t="shared" si="94"/>
        <v>194.44444444444443</v>
      </c>
      <c r="BK56" s="81">
        <f t="shared" si="95"/>
        <v>194.44444444444443</v>
      </c>
      <c r="BL56" s="81">
        <f t="shared" si="96"/>
        <v>194.44444444444443</v>
      </c>
      <c r="BM56" s="81">
        <f t="shared" si="97"/>
        <v>285.71428571428572</v>
      </c>
      <c r="BN56" s="81">
        <f t="shared" si="98"/>
        <v>481.65137614678895</v>
      </c>
      <c r="BO56" s="81">
        <f t="shared" si="99"/>
        <v>406.97674418604652</v>
      </c>
      <c r="BP56" s="81">
        <f t="shared" si="100"/>
        <v>406.97674418604652</v>
      </c>
      <c r="BQ56" s="81" t="str">
        <f t="shared" si="107"/>
        <v>-</v>
      </c>
      <c r="BR56" s="81" t="str">
        <f t="shared" si="101"/>
        <v>-</v>
      </c>
      <c r="BS56" s="81" t="str">
        <f t="shared" si="102"/>
        <v>-</v>
      </c>
      <c r="BT56" s="81" t="str">
        <f t="shared" si="103"/>
        <v>-</v>
      </c>
      <c r="BU56" s="81" t="str">
        <f t="shared" si="104"/>
        <v>-</v>
      </c>
      <c r="BV56" s="81" t="str">
        <f t="shared" si="105"/>
        <v>-</v>
      </c>
      <c r="BW56" s="81" t="str">
        <f t="shared" si="106"/>
        <v>-</v>
      </c>
    </row>
    <row r="57" spans="2:75" ht="14" x14ac:dyDescent="0.3">
      <c r="B57" s="82" t="s">
        <v>149</v>
      </c>
      <c r="C57" s="82" t="s">
        <v>150</v>
      </c>
      <c r="D57" s="82" t="s">
        <v>183</v>
      </c>
      <c r="E57" s="1" t="s">
        <v>139</v>
      </c>
      <c r="F57" s="1" t="s">
        <v>145</v>
      </c>
      <c r="G57" s="1" t="s">
        <v>88</v>
      </c>
      <c r="H57" s="2">
        <v>18.584329787234044</v>
      </c>
      <c r="I57" s="2">
        <v>7.9424999999999999</v>
      </c>
      <c r="J57" s="2">
        <v>6.2187096774193549</v>
      </c>
      <c r="K57" s="2">
        <v>4.7784905660377364</v>
      </c>
      <c r="L57" s="2">
        <v>3.7134507042253526</v>
      </c>
      <c r="M57" s="6" t="s">
        <v>141</v>
      </c>
      <c r="N57" s="6" t="s">
        <v>141</v>
      </c>
      <c r="O57" s="76">
        <f t="shared" si="8"/>
        <v>306.71001135136157</v>
      </c>
      <c r="P57" s="76">
        <f t="shared" si="59"/>
        <v>717.65816808309728</v>
      </c>
      <c r="Q57" s="76">
        <f t="shared" si="60"/>
        <v>916.58885776532838</v>
      </c>
      <c r="R57" s="76">
        <f t="shared" si="61"/>
        <v>1192.8452973229091</v>
      </c>
      <c r="S57" s="76">
        <f t="shared" si="62"/>
        <v>1534.9604596916422</v>
      </c>
      <c r="T57" s="76" t="str">
        <f t="shared" si="63"/>
        <v>-</v>
      </c>
      <c r="U57" s="76" t="str">
        <f t="shared" si="64"/>
        <v>-</v>
      </c>
      <c r="V57" s="77">
        <v>0.53</v>
      </c>
      <c r="W57" s="78">
        <f t="shared" si="65"/>
        <v>9.8496947872340428</v>
      </c>
      <c r="X57" s="78">
        <f t="shared" si="66"/>
        <v>4.2095250000000002</v>
      </c>
      <c r="Y57" s="78">
        <f t="shared" si="67"/>
        <v>3.2959161290322583</v>
      </c>
      <c r="Z57" s="78">
        <f t="shared" si="68"/>
        <v>2.5326000000000004</v>
      </c>
      <c r="AA57" s="78">
        <f t="shared" si="69"/>
        <v>1.9681288732394371</v>
      </c>
      <c r="AB57" s="78" t="str">
        <f t="shared" si="70"/>
        <v>-</v>
      </c>
      <c r="AC57" s="78" t="str">
        <f t="shared" si="71"/>
        <v>-</v>
      </c>
      <c r="AD57" s="79">
        <v>10.8</v>
      </c>
      <c r="AE57" s="79">
        <v>7.35</v>
      </c>
      <c r="AF57" s="79">
        <v>4.3600000000000003</v>
      </c>
      <c r="AG57" s="79">
        <v>5.16</v>
      </c>
      <c r="AH57" s="80">
        <f t="shared" si="72"/>
        <v>213.20457591455124</v>
      </c>
      <c r="AI57" s="80">
        <f t="shared" si="73"/>
        <v>498.86863719778358</v>
      </c>
      <c r="AJ57" s="80">
        <f t="shared" si="74"/>
        <v>637.15213548731856</v>
      </c>
      <c r="AK57" s="80">
        <f t="shared" si="75"/>
        <v>829.18739635157533</v>
      </c>
      <c r="AL57" s="80">
        <f t="shared" si="76"/>
        <v>1067.0032986932963</v>
      </c>
      <c r="AM57" s="80" t="str">
        <f t="shared" si="77"/>
        <v>-</v>
      </c>
      <c r="AN57" s="80" t="str">
        <f t="shared" si="78"/>
        <v>-</v>
      </c>
      <c r="AO57" s="80">
        <f t="shared" si="79"/>
        <v>194.44444444444443</v>
      </c>
      <c r="AP57" s="80">
        <f t="shared" si="80"/>
        <v>194.44444444444443</v>
      </c>
      <c r="AQ57" s="80">
        <f t="shared" si="81"/>
        <v>194.44444444444443</v>
      </c>
      <c r="AR57" s="80">
        <f t="shared" si="82"/>
        <v>285.71428571428572</v>
      </c>
      <c r="AS57" s="80">
        <f t="shared" si="83"/>
        <v>481.65137614678895</v>
      </c>
      <c r="AT57" s="80">
        <f t="shared" si="84"/>
        <v>406.97674418604652</v>
      </c>
      <c r="AU57" s="80">
        <f t="shared" si="85"/>
        <v>406.97674418604652</v>
      </c>
      <c r="AV57" s="80">
        <f t="shared" si="86"/>
        <v>101.69641835569657</v>
      </c>
      <c r="AW57" s="80">
        <f t="shared" si="86"/>
        <v>139.91115641567603</v>
      </c>
      <c r="AX57" s="80">
        <f t="shared" si="86"/>
        <v>148.97932002268328</v>
      </c>
      <c r="AY57" s="80">
        <f t="shared" si="86"/>
        <v>212.49468763280916</v>
      </c>
      <c r="AZ57" s="80">
        <f t="shared" si="86"/>
        <v>331.85164873625394</v>
      </c>
      <c r="BA57" s="80" t="str">
        <f t="shared" si="86"/>
        <v>-</v>
      </c>
      <c r="BB57" s="80" t="str">
        <f t="shared" si="86"/>
        <v>-</v>
      </c>
      <c r="BC57" s="81">
        <f t="shared" si="87"/>
        <v>306.71001135136157</v>
      </c>
      <c r="BD57" s="81">
        <f t="shared" si="88"/>
        <v>717.65816808309728</v>
      </c>
      <c r="BE57" s="81">
        <f t="shared" si="89"/>
        <v>916.58885776532838</v>
      </c>
      <c r="BF57" s="81">
        <f t="shared" si="90"/>
        <v>1192.8452973229091</v>
      </c>
      <c r="BG57" s="81">
        <f t="shared" si="91"/>
        <v>1534.9604596916422</v>
      </c>
      <c r="BH57" s="81" t="str">
        <f t="shared" si="92"/>
        <v>-</v>
      </c>
      <c r="BI57" s="81" t="str">
        <f t="shared" si="93"/>
        <v>-</v>
      </c>
      <c r="BJ57" s="81">
        <f t="shared" si="94"/>
        <v>194.44444444444443</v>
      </c>
      <c r="BK57" s="81">
        <f t="shared" si="95"/>
        <v>194.44444444444443</v>
      </c>
      <c r="BL57" s="81">
        <f t="shared" si="96"/>
        <v>194.44444444444443</v>
      </c>
      <c r="BM57" s="81">
        <f t="shared" si="97"/>
        <v>285.71428571428572</v>
      </c>
      <c r="BN57" s="81">
        <f t="shared" si="98"/>
        <v>481.65137614678895</v>
      </c>
      <c r="BO57" s="81">
        <f t="shared" si="99"/>
        <v>406.97674418604652</v>
      </c>
      <c r="BP57" s="81">
        <f t="shared" si="100"/>
        <v>406.97674418604652</v>
      </c>
      <c r="BQ57" s="81">
        <f t="shared" si="107"/>
        <v>119.00135192465316</v>
      </c>
      <c r="BR57" s="81">
        <f t="shared" si="101"/>
        <v>152.99226411296121</v>
      </c>
      <c r="BS57" s="81">
        <f t="shared" si="102"/>
        <v>160.41428360218191</v>
      </c>
      <c r="BT57" s="81">
        <f t="shared" si="103"/>
        <v>230.50335340032501</v>
      </c>
      <c r="BU57" s="81">
        <f t="shared" si="104"/>
        <v>366.61285260879549</v>
      </c>
      <c r="BV57" s="81" t="str">
        <f t="shared" si="105"/>
        <v>-</v>
      </c>
      <c r="BW57" s="81" t="str">
        <f t="shared" si="106"/>
        <v>-</v>
      </c>
    </row>
    <row r="58" spans="2:75" ht="14" x14ac:dyDescent="0.3">
      <c r="B58" s="82" t="s">
        <v>149</v>
      </c>
      <c r="C58" s="82" t="s">
        <v>150</v>
      </c>
      <c r="D58" s="82" t="s">
        <v>183</v>
      </c>
      <c r="E58" s="1" t="s">
        <v>142</v>
      </c>
      <c r="F58" s="1" t="s">
        <v>145</v>
      </c>
      <c r="G58" s="1" t="s">
        <v>88</v>
      </c>
      <c r="H58" s="6" t="s">
        <v>141</v>
      </c>
      <c r="I58" s="6" t="s">
        <v>141</v>
      </c>
      <c r="J58" s="6" t="s">
        <v>141</v>
      </c>
      <c r="K58" s="6" t="s">
        <v>141</v>
      </c>
      <c r="L58" s="6" t="s">
        <v>141</v>
      </c>
      <c r="M58" s="6" t="s">
        <v>141</v>
      </c>
      <c r="N58" s="6" t="s">
        <v>141</v>
      </c>
      <c r="O58" s="76" t="str">
        <f t="shared" si="8"/>
        <v>-</v>
      </c>
      <c r="P58" s="76" t="str">
        <f t="shared" si="59"/>
        <v>-</v>
      </c>
      <c r="Q58" s="76" t="str">
        <f t="shared" si="60"/>
        <v>-</v>
      </c>
      <c r="R58" s="76" t="str">
        <f t="shared" si="61"/>
        <v>-</v>
      </c>
      <c r="S58" s="76" t="str">
        <f t="shared" si="62"/>
        <v>-</v>
      </c>
      <c r="T58" s="76" t="str">
        <f t="shared" si="63"/>
        <v>-</v>
      </c>
      <c r="U58" s="76" t="str">
        <f t="shared" si="64"/>
        <v>-</v>
      </c>
      <c r="V58" s="77">
        <v>0.53</v>
      </c>
      <c r="W58" s="78" t="str">
        <f t="shared" si="65"/>
        <v>-</v>
      </c>
      <c r="X58" s="78" t="str">
        <f t="shared" si="66"/>
        <v>-</v>
      </c>
      <c r="Y58" s="78" t="str">
        <f t="shared" si="67"/>
        <v>-</v>
      </c>
      <c r="Z58" s="78" t="str">
        <f t="shared" si="68"/>
        <v>-</v>
      </c>
      <c r="AA58" s="78" t="str">
        <f t="shared" si="69"/>
        <v>-</v>
      </c>
      <c r="AB58" s="78" t="str">
        <f t="shared" si="70"/>
        <v>-</v>
      </c>
      <c r="AC58" s="78" t="str">
        <f t="shared" si="71"/>
        <v>-</v>
      </c>
      <c r="AD58" s="79">
        <v>10.8</v>
      </c>
      <c r="AE58" s="79">
        <v>7.35</v>
      </c>
      <c r="AF58" s="79">
        <v>4.3600000000000003</v>
      </c>
      <c r="AG58" s="79">
        <v>5.16</v>
      </c>
      <c r="AH58" s="80" t="str">
        <f t="shared" si="72"/>
        <v>-</v>
      </c>
      <c r="AI58" s="80" t="str">
        <f t="shared" si="73"/>
        <v>-</v>
      </c>
      <c r="AJ58" s="80" t="str">
        <f t="shared" si="74"/>
        <v>-</v>
      </c>
      <c r="AK58" s="80" t="str">
        <f t="shared" si="75"/>
        <v>-</v>
      </c>
      <c r="AL58" s="80" t="str">
        <f t="shared" si="76"/>
        <v>-</v>
      </c>
      <c r="AM58" s="80" t="str">
        <f t="shared" si="77"/>
        <v>-</v>
      </c>
      <c r="AN58" s="80" t="str">
        <f t="shared" si="78"/>
        <v>-</v>
      </c>
      <c r="AO58" s="80">
        <f t="shared" si="79"/>
        <v>194.44444444444443</v>
      </c>
      <c r="AP58" s="80">
        <f t="shared" si="80"/>
        <v>194.44444444444443</v>
      </c>
      <c r="AQ58" s="80">
        <f t="shared" si="81"/>
        <v>194.44444444444443</v>
      </c>
      <c r="AR58" s="80">
        <f t="shared" si="82"/>
        <v>285.71428571428572</v>
      </c>
      <c r="AS58" s="80">
        <f t="shared" si="83"/>
        <v>481.65137614678895</v>
      </c>
      <c r="AT58" s="80">
        <f t="shared" si="84"/>
        <v>406.97674418604652</v>
      </c>
      <c r="AU58" s="80">
        <f t="shared" si="85"/>
        <v>406.97674418604652</v>
      </c>
      <c r="AV58" s="80" t="str">
        <f t="shared" si="86"/>
        <v>-</v>
      </c>
      <c r="AW58" s="80" t="str">
        <f t="shared" si="86"/>
        <v>-</v>
      </c>
      <c r="AX58" s="80" t="str">
        <f t="shared" si="86"/>
        <v>-</v>
      </c>
      <c r="AY58" s="80" t="str">
        <f t="shared" si="86"/>
        <v>-</v>
      </c>
      <c r="AZ58" s="80" t="str">
        <f t="shared" si="86"/>
        <v>-</v>
      </c>
      <c r="BA58" s="80" t="str">
        <f t="shared" si="86"/>
        <v>-</v>
      </c>
      <c r="BB58" s="80" t="str">
        <f t="shared" si="86"/>
        <v>-</v>
      </c>
      <c r="BC58" s="81" t="str">
        <f t="shared" si="87"/>
        <v>-</v>
      </c>
      <c r="BD58" s="81" t="str">
        <f t="shared" si="88"/>
        <v>-</v>
      </c>
      <c r="BE58" s="81" t="str">
        <f t="shared" si="89"/>
        <v>-</v>
      </c>
      <c r="BF58" s="81" t="str">
        <f t="shared" si="90"/>
        <v>-</v>
      </c>
      <c r="BG58" s="81" t="str">
        <f t="shared" si="91"/>
        <v>-</v>
      </c>
      <c r="BH58" s="81" t="str">
        <f t="shared" si="92"/>
        <v>-</v>
      </c>
      <c r="BI58" s="81" t="str">
        <f t="shared" si="93"/>
        <v>-</v>
      </c>
      <c r="BJ58" s="81">
        <f t="shared" si="94"/>
        <v>194.44444444444443</v>
      </c>
      <c r="BK58" s="81">
        <f t="shared" si="95"/>
        <v>194.44444444444443</v>
      </c>
      <c r="BL58" s="81">
        <f t="shared" si="96"/>
        <v>194.44444444444443</v>
      </c>
      <c r="BM58" s="81">
        <f t="shared" si="97"/>
        <v>285.71428571428572</v>
      </c>
      <c r="BN58" s="81">
        <f t="shared" si="98"/>
        <v>481.65137614678895</v>
      </c>
      <c r="BO58" s="81">
        <f t="shared" si="99"/>
        <v>406.97674418604652</v>
      </c>
      <c r="BP58" s="81">
        <f t="shared" si="100"/>
        <v>406.97674418604652</v>
      </c>
      <c r="BQ58" s="81" t="str">
        <f t="shared" si="107"/>
        <v>-</v>
      </c>
      <c r="BR58" s="81" t="str">
        <f t="shared" si="101"/>
        <v>-</v>
      </c>
      <c r="BS58" s="81" t="str">
        <f t="shared" si="102"/>
        <v>-</v>
      </c>
      <c r="BT58" s="81" t="str">
        <f t="shared" si="103"/>
        <v>-</v>
      </c>
      <c r="BU58" s="81" t="str">
        <f t="shared" si="104"/>
        <v>-</v>
      </c>
      <c r="BV58" s="81" t="str">
        <f t="shared" si="105"/>
        <v>-</v>
      </c>
      <c r="BW58" s="81" t="str">
        <f t="shared" si="106"/>
        <v>-</v>
      </c>
    </row>
    <row r="59" spans="2:75" ht="14" x14ac:dyDescent="0.3">
      <c r="B59" s="82" t="s">
        <v>149</v>
      </c>
      <c r="C59" s="82" t="s">
        <v>150</v>
      </c>
      <c r="D59" s="82" t="s">
        <v>183</v>
      </c>
      <c r="E59" s="1" t="s">
        <v>143</v>
      </c>
      <c r="F59" s="1" t="s">
        <v>145</v>
      </c>
      <c r="G59" s="1" t="s">
        <v>88</v>
      </c>
      <c r="H59" s="6" t="s">
        <v>141</v>
      </c>
      <c r="I59" s="6" t="s">
        <v>141</v>
      </c>
      <c r="J59" s="6" t="s">
        <v>141</v>
      </c>
      <c r="K59" s="6" t="s">
        <v>141</v>
      </c>
      <c r="L59" s="6" t="s">
        <v>141</v>
      </c>
      <c r="M59" s="6" t="s">
        <v>141</v>
      </c>
      <c r="N59" s="6" t="s">
        <v>141</v>
      </c>
      <c r="O59" s="76" t="str">
        <f t="shared" ref="O59:O64" si="108">IFERROR(5700/H59, "-")</f>
        <v>-</v>
      </c>
      <c r="P59" s="76" t="str">
        <f t="shared" si="59"/>
        <v>-</v>
      </c>
      <c r="Q59" s="76" t="str">
        <f t="shared" si="60"/>
        <v>-</v>
      </c>
      <c r="R59" s="76" t="str">
        <f t="shared" si="61"/>
        <v>-</v>
      </c>
      <c r="S59" s="76" t="str">
        <f t="shared" si="62"/>
        <v>-</v>
      </c>
      <c r="T59" s="76" t="str">
        <f t="shared" si="63"/>
        <v>-</v>
      </c>
      <c r="U59" s="76" t="str">
        <f t="shared" si="64"/>
        <v>-</v>
      </c>
      <c r="V59" s="77">
        <v>0.53</v>
      </c>
      <c r="W59" s="78" t="str">
        <f t="shared" si="65"/>
        <v>-</v>
      </c>
      <c r="X59" s="78" t="str">
        <f t="shared" si="66"/>
        <v>-</v>
      </c>
      <c r="Y59" s="78" t="str">
        <f t="shared" si="67"/>
        <v>-</v>
      </c>
      <c r="Z59" s="78" t="str">
        <f t="shared" si="68"/>
        <v>-</v>
      </c>
      <c r="AA59" s="78" t="str">
        <f t="shared" si="69"/>
        <v>-</v>
      </c>
      <c r="AB59" s="78" t="str">
        <f t="shared" si="70"/>
        <v>-</v>
      </c>
      <c r="AC59" s="78" t="str">
        <f t="shared" si="71"/>
        <v>-</v>
      </c>
      <c r="AD59" s="79">
        <v>10.8</v>
      </c>
      <c r="AE59" s="79">
        <v>7.35</v>
      </c>
      <c r="AF59" s="79">
        <v>4.3600000000000003</v>
      </c>
      <c r="AG59" s="79">
        <v>5.16</v>
      </c>
      <c r="AH59" s="80" t="str">
        <f t="shared" si="72"/>
        <v>-</v>
      </c>
      <c r="AI59" s="80" t="str">
        <f t="shared" si="73"/>
        <v>-</v>
      </c>
      <c r="AJ59" s="80" t="str">
        <f t="shared" si="74"/>
        <v>-</v>
      </c>
      <c r="AK59" s="80" t="str">
        <f t="shared" si="75"/>
        <v>-</v>
      </c>
      <c r="AL59" s="80" t="str">
        <f t="shared" si="76"/>
        <v>-</v>
      </c>
      <c r="AM59" s="80" t="str">
        <f t="shared" si="77"/>
        <v>-</v>
      </c>
      <c r="AN59" s="80" t="str">
        <f t="shared" si="78"/>
        <v>-</v>
      </c>
      <c r="AO59" s="80">
        <f t="shared" si="79"/>
        <v>194.44444444444443</v>
      </c>
      <c r="AP59" s="80">
        <f t="shared" si="80"/>
        <v>194.44444444444443</v>
      </c>
      <c r="AQ59" s="80">
        <f t="shared" si="81"/>
        <v>194.44444444444443</v>
      </c>
      <c r="AR59" s="80">
        <f t="shared" si="82"/>
        <v>285.71428571428572</v>
      </c>
      <c r="AS59" s="80">
        <f t="shared" si="83"/>
        <v>481.65137614678895</v>
      </c>
      <c r="AT59" s="80">
        <f t="shared" si="84"/>
        <v>406.97674418604652</v>
      </c>
      <c r="AU59" s="80">
        <f t="shared" si="85"/>
        <v>406.97674418604652</v>
      </c>
      <c r="AV59" s="80" t="str">
        <f t="shared" si="86"/>
        <v>-</v>
      </c>
      <c r="AW59" s="80" t="str">
        <f t="shared" si="86"/>
        <v>-</v>
      </c>
      <c r="AX59" s="80" t="str">
        <f t="shared" si="86"/>
        <v>-</v>
      </c>
      <c r="AY59" s="80" t="str">
        <f t="shared" si="86"/>
        <v>-</v>
      </c>
      <c r="AZ59" s="80" t="str">
        <f t="shared" si="86"/>
        <v>-</v>
      </c>
      <c r="BA59" s="80" t="str">
        <f t="shared" si="86"/>
        <v>-</v>
      </c>
      <c r="BB59" s="80" t="str">
        <f t="shared" si="86"/>
        <v>-</v>
      </c>
      <c r="BC59" s="81" t="str">
        <f t="shared" si="87"/>
        <v>-</v>
      </c>
      <c r="BD59" s="81" t="str">
        <f t="shared" si="88"/>
        <v>-</v>
      </c>
      <c r="BE59" s="81" t="str">
        <f t="shared" si="89"/>
        <v>-</v>
      </c>
      <c r="BF59" s="81" t="str">
        <f t="shared" si="90"/>
        <v>-</v>
      </c>
      <c r="BG59" s="81" t="str">
        <f t="shared" si="91"/>
        <v>-</v>
      </c>
      <c r="BH59" s="81" t="str">
        <f t="shared" si="92"/>
        <v>-</v>
      </c>
      <c r="BI59" s="81" t="str">
        <f t="shared" si="93"/>
        <v>-</v>
      </c>
      <c r="BJ59" s="81">
        <f t="shared" si="94"/>
        <v>194.44444444444443</v>
      </c>
      <c r="BK59" s="81">
        <f t="shared" si="95"/>
        <v>194.44444444444443</v>
      </c>
      <c r="BL59" s="81">
        <f t="shared" si="96"/>
        <v>194.44444444444443</v>
      </c>
      <c r="BM59" s="81">
        <f t="shared" si="97"/>
        <v>285.71428571428572</v>
      </c>
      <c r="BN59" s="81">
        <f t="shared" si="98"/>
        <v>481.65137614678895</v>
      </c>
      <c r="BO59" s="81">
        <f t="shared" si="99"/>
        <v>406.97674418604652</v>
      </c>
      <c r="BP59" s="81">
        <f t="shared" si="100"/>
        <v>406.97674418604652</v>
      </c>
      <c r="BQ59" s="81" t="str">
        <f t="shared" si="107"/>
        <v>-</v>
      </c>
      <c r="BR59" s="81" t="str">
        <f t="shared" si="101"/>
        <v>-</v>
      </c>
      <c r="BS59" s="81" t="str">
        <f t="shared" si="102"/>
        <v>-</v>
      </c>
      <c r="BT59" s="81" t="str">
        <f t="shared" si="103"/>
        <v>-</v>
      </c>
      <c r="BU59" s="81" t="str">
        <f t="shared" si="104"/>
        <v>-</v>
      </c>
      <c r="BV59" s="81" t="str">
        <f t="shared" si="105"/>
        <v>-</v>
      </c>
      <c r="BW59" s="81" t="str">
        <f t="shared" si="106"/>
        <v>-</v>
      </c>
    </row>
    <row r="60" spans="2:75" ht="14" x14ac:dyDescent="0.3">
      <c r="B60" s="82" t="s">
        <v>149</v>
      </c>
      <c r="C60" s="82" t="s">
        <v>150</v>
      </c>
      <c r="D60" s="82" t="s">
        <v>183</v>
      </c>
      <c r="E60" s="1" t="s">
        <v>144</v>
      </c>
      <c r="F60" s="1" t="s">
        <v>145</v>
      </c>
      <c r="G60" s="1" t="s">
        <v>88</v>
      </c>
      <c r="H60" s="6" t="s">
        <v>141</v>
      </c>
      <c r="I60" s="6" t="s">
        <v>141</v>
      </c>
      <c r="J60" s="6" t="s">
        <v>141</v>
      </c>
      <c r="K60" s="6" t="s">
        <v>141</v>
      </c>
      <c r="L60" s="6" t="s">
        <v>141</v>
      </c>
      <c r="M60" s="6" t="s">
        <v>141</v>
      </c>
      <c r="N60" s="6" t="s">
        <v>141</v>
      </c>
      <c r="O60" s="76" t="str">
        <f t="shared" si="108"/>
        <v>-</v>
      </c>
      <c r="P60" s="76" t="str">
        <f t="shared" si="59"/>
        <v>-</v>
      </c>
      <c r="Q60" s="76" t="str">
        <f t="shared" si="60"/>
        <v>-</v>
      </c>
      <c r="R60" s="76" t="str">
        <f t="shared" si="61"/>
        <v>-</v>
      </c>
      <c r="S60" s="76" t="str">
        <f t="shared" si="62"/>
        <v>-</v>
      </c>
      <c r="T60" s="76" t="str">
        <f t="shared" si="63"/>
        <v>-</v>
      </c>
      <c r="U60" s="76" t="str">
        <f t="shared" si="64"/>
        <v>-</v>
      </c>
      <c r="V60" s="77">
        <v>0.53</v>
      </c>
      <c r="W60" s="78" t="str">
        <f t="shared" si="65"/>
        <v>-</v>
      </c>
      <c r="X60" s="78" t="str">
        <f t="shared" si="66"/>
        <v>-</v>
      </c>
      <c r="Y60" s="78" t="str">
        <f t="shared" si="67"/>
        <v>-</v>
      </c>
      <c r="Z60" s="78" t="str">
        <f t="shared" si="68"/>
        <v>-</v>
      </c>
      <c r="AA60" s="78" t="str">
        <f t="shared" si="69"/>
        <v>-</v>
      </c>
      <c r="AB60" s="78" t="str">
        <f t="shared" si="70"/>
        <v>-</v>
      </c>
      <c r="AC60" s="78" t="str">
        <f t="shared" si="71"/>
        <v>-</v>
      </c>
      <c r="AD60" s="79">
        <v>10.8</v>
      </c>
      <c r="AE60" s="79">
        <v>7.35</v>
      </c>
      <c r="AF60" s="79">
        <v>4.3600000000000003</v>
      </c>
      <c r="AG60" s="79">
        <v>5.16</v>
      </c>
      <c r="AH60" s="80" t="str">
        <f t="shared" si="72"/>
        <v>-</v>
      </c>
      <c r="AI60" s="80" t="str">
        <f t="shared" si="73"/>
        <v>-</v>
      </c>
      <c r="AJ60" s="80" t="str">
        <f t="shared" si="74"/>
        <v>-</v>
      </c>
      <c r="AK60" s="80" t="str">
        <f t="shared" si="75"/>
        <v>-</v>
      </c>
      <c r="AL60" s="80" t="str">
        <f t="shared" si="76"/>
        <v>-</v>
      </c>
      <c r="AM60" s="80" t="str">
        <f t="shared" si="77"/>
        <v>-</v>
      </c>
      <c r="AN60" s="80" t="str">
        <f t="shared" si="78"/>
        <v>-</v>
      </c>
      <c r="AO60" s="80">
        <f t="shared" si="79"/>
        <v>194.44444444444443</v>
      </c>
      <c r="AP60" s="80">
        <f t="shared" si="80"/>
        <v>194.44444444444443</v>
      </c>
      <c r="AQ60" s="80">
        <f t="shared" si="81"/>
        <v>194.44444444444443</v>
      </c>
      <c r="AR60" s="80">
        <f t="shared" si="82"/>
        <v>285.71428571428572</v>
      </c>
      <c r="AS60" s="80">
        <f t="shared" si="83"/>
        <v>481.65137614678895</v>
      </c>
      <c r="AT60" s="80">
        <f t="shared" si="84"/>
        <v>406.97674418604652</v>
      </c>
      <c r="AU60" s="80">
        <f t="shared" si="85"/>
        <v>406.97674418604652</v>
      </c>
      <c r="AV60" s="80" t="str">
        <f t="shared" si="86"/>
        <v>-</v>
      </c>
      <c r="AW60" s="80" t="str">
        <f t="shared" si="86"/>
        <v>-</v>
      </c>
      <c r="AX60" s="80" t="str">
        <f t="shared" si="86"/>
        <v>-</v>
      </c>
      <c r="AY60" s="80" t="str">
        <f t="shared" si="86"/>
        <v>-</v>
      </c>
      <c r="AZ60" s="80" t="str">
        <f t="shared" si="86"/>
        <v>-</v>
      </c>
      <c r="BA60" s="80" t="str">
        <f t="shared" si="86"/>
        <v>-</v>
      </c>
      <c r="BB60" s="80" t="str">
        <f t="shared" si="86"/>
        <v>-</v>
      </c>
      <c r="BC60" s="81" t="str">
        <f t="shared" si="87"/>
        <v>-</v>
      </c>
      <c r="BD60" s="81" t="str">
        <f t="shared" si="88"/>
        <v>-</v>
      </c>
      <c r="BE60" s="81" t="str">
        <f t="shared" si="89"/>
        <v>-</v>
      </c>
      <c r="BF60" s="81" t="str">
        <f t="shared" si="90"/>
        <v>-</v>
      </c>
      <c r="BG60" s="81" t="str">
        <f t="shared" si="91"/>
        <v>-</v>
      </c>
      <c r="BH60" s="81" t="str">
        <f t="shared" si="92"/>
        <v>-</v>
      </c>
      <c r="BI60" s="81" t="str">
        <f t="shared" si="93"/>
        <v>-</v>
      </c>
      <c r="BJ60" s="81">
        <f t="shared" si="94"/>
        <v>194.44444444444443</v>
      </c>
      <c r="BK60" s="81">
        <f t="shared" si="95"/>
        <v>194.44444444444443</v>
      </c>
      <c r="BL60" s="81">
        <f t="shared" si="96"/>
        <v>194.44444444444443</v>
      </c>
      <c r="BM60" s="81">
        <f t="shared" si="97"/>
        <v>285.71428571428572</v>
      </c>
      <c r="BN60" s="81">
        <f t="shared" si="98"/>
        <v>481.65137614678895</v>
      </c>
      <c r="BO60" s="81">
        <f t="shared" si="99"/>
        <v>406.97674418604652</v>
      </c>
      <c r="BP60" s="81">
        <f t="shared" si="100"/>
        <v>406.97674418604652</v>
      </c>
      <c r="BQ60" s="81" t="str">
        <f t="shared" si="107"/>
        <v>-</v>
      </c>
      <c r="BR60" s="81" t="str">
        <f t="shared" si="101"/>
        <v>-</v>
      </c>
      <c r="BS60" s="81" t="str">
        <f t="shared" si="102"/>
        <v>-</v>
      </c>
      <c r="BT60" s="81" t="str">
        <f t="shared" si="103"/>
        <v>-</v>
      </c>
      <c r="BU60" s="81" t="str">
        <f t="shared" si="104"/>
        <v>-</v>
      </c>
      <c r="BV60" s="81" t="str">
        <f t="shared" si="105"/>
        <v>-</v>
      </c>
      <c r="BW60" s="81" t="str">
        <f t="shared" si="106"/>
        <v>-</v>
      </c>
    </row>
    <row r="61" spans="2:75" ht="14" x14ac:dyDescent="0.3">
      <c r="B61" s="82" t="s">
        <v>149</v>
      </c>
      <c r="C61" s="82" t="s">
        <v>150</v>
      </c>
      <c r="D61" s="82" t="s">
        <v>183</v>
      </c>
      <c r="E61" s="1" t="s">
        <v>139</v>
      </c>
      <c r="F61" s="1" t="s">
        <v>146</v>
      </c>
      <c r="G61" s="1" t="s">
        <v>88</v>
      </c>
      <c r="H61" s="2">
        <v>4.641809840425533</v>
      </c>
      <c r="I61" s="2">
        <v>3.9693749999999999</v>
      </c>
      <c r="J61" s="2">
        <v>3.4307056451612903</v>
      </c>
      <c r="K61" s="2">
        <v>2.7659080188679246</v>
      </c>
      <c r="L61" s="2">
        <v>2.1861443661971833</v>
      </c>
      <c r="M61" s="6" t="s">
        <v>141</v>
      </c>
      <c r="N61" s="6" t="s">
        <v>141</v>
      </c>
      <c r="O61" s="76">
        <f t="shared" si="108"/>
        <v>1227.9693042051586</v>
      </c>
      <c r="P61" s="76">
        <f t="shared" si="59"/>
        <v>1435.9943316013228</v>
      </c>
      <c r="Q61" s="76">
        <f t="shared" si="60"/>
        <v>1661.4657710548122</v>
      </c>
      <c r="R61" s="76">
        <f t="shared" si="61"/>
        <v>2060.8060575828504</v>
      </c>
      <c r="S61" s="76">
        <f t="shared" si="62"/>
        <v>2607.3300959145704</v>
      </c>
      <c r="T61" s="76" t="str">
        <f t="shared" si="63"/>
        <v>-</v>
      </c>
      <c r="U61" s="76" t="str">
        <f t="shared" si="64"/>
        <v>-</v>
      </c>
      <c r="V61" s="77">
        <v>0.53</v>
      </c>
      <c r="W61" s="78">
        <f t="shared" si="65"/>
        <v>2.4601592154255325</v>
      </c>
      <c r="X61" s="78">
        <f t="shared" si="66"/>
        <v>2.10376875</v>
      </c>
      <c r="Y61" s="78">
        <f t="shared" si="67"/>
        <v>1.818273991935484</v>
      </c>
      <c r="Z61" s="78">
        <f t="shared" si="68"/>
        <v>1.4659312500000001</v>
      </c>
      <c r="AA61" s="78">
        <f t="shared" si="69"/>
        <v>1.1586565140845073</v>
      </c>
      <c r="AB61" s="78" t="str">
        <f t="shared" si="70"/>
        <v>-</v>
      </c>
      <c r="AC61" s="78" t="str">
        <f t="shared" si="71"/>
        <v>-</v>
      </c>
      <c r="AD61" s="79">
        <v>10.8</v>
      </c>
      <c r="AE61" s="79">
        <v>7.35</v>
      </c>
      <c r="AF61" s="79">
        <v>4.3600000000000003</v>
      </c>
      <c r="AG61" s="79">
        <v>5.16</v>
      </c>
      <c r="AH61" s="80">
        <f t="shared" si="72"/>
        <v>853.60328991421147</v>
      </c>
      <c r="AI61" s="80">
        <f t="shared" si="73"/>
        <v>998.20857211611303</v>
      </c>
      <c r="AJ61" s="80">
        <f t="shared" si="74"/>
        <v>1154.9414495912299</v>
      </c>
      <c r="AK61" s="80">
        <f t="shared" si="75"/>
        <v>1432.5364849135999</v>
      </c>
      <c r="AL61" s="80">
        <f t="shared" si="76"/>
        <v>1812.4439594242294</v>
      </c>
      <c r="AM61" s="80" t="str">
        <f t="shared" si="77"/>
        <v>-</v>
      </c>
      <c r="AN61" s="80" t="str">
        <f t="shared" si="78"/>
        <v>-</v>
      </c>
      <c r="AO61" s="80">
        <f t="shared" si="79"/>
        <v>194.44444444444443</v>
      </c>
      <c r="AP61" s="80">
        <f t="shared" si="80"/>
        <v>194.44444444444443</v>
      </c>
      <c r="AQ61" s="80">
        <f t="shared" si="81"/>
        <v>194.44444444444443</v>
      </c>
      <c r="AR61" s="80">
        <f t="shared" si="82"/>
        <v>285.71428571428572</v>
      </c>
      <c r="AS61" s="80">
        <f t="shared" si="83"/>
        <v>481.65137614678895</v>
      </c>
      <c r="AT61" s="80">
        <f t="shared" si="84"/>
        <v>406.97674418604652</v>
      </c>
      <c r="AU61" s="80">
        <f t="shared" si="85"/>
        <v>406.97674418604652</v>
      </c>
      <c r="AV61" s="80">
        <f t="shared" si="86"/>
        <v>158.3691391546092</v>
      </c>
      <c r="AW61" s="80">
        <f t="shared" si="86"/>
        <v>162.74315207330415</v>
      </c>
      <c r="AX61" s="80">
        <f t="shared" si="86"/>
        <v>166.4252972587328</v>
      </c>
      <c r="AY61" s="80">
        <f t="shared" si="86"/>
        <v>238.20512438773838</v>
      </c>
      <c r="AZ61" s="80">
        <f t="shared" si="86"/>
        <v>380.52739731861533</v>
      </c>
      <c r="BA61" s="80" t="str">
        <f t="shared" si="86"/>
        <v>-</v>
      </c>
      <c r="BB61" s="80" t="str">
        <f t="shared" si="86"/>
        <v>-</v>
      </c>
      <c r="BC61" s="81">
        <f t="shared" si="87"/>
        <v>1227.9693042051586</v>
      </c>
      <c r="BD61" s="81">
        <f t="shared" si="88"/>
        <v>1435.9943316013228</v>
      </c>
      <c r="BE61" s="81">
        <f t="shared" si="89"/>
        <v>1661.4657710548122</v>
      </c>
      <c r="BF61" s="81">
        <f t="shared" si="90"/>
        <v>2060.8060575828504</v>
      </c>
      <c r="BG61" s="81">
        <f t="shared" si="91"/>
        <v>2607.3300959145704</v>
      </c>
      <c r="BH61" s="81" t="str">
        <f t="shared" si="92"/>
        <v>-</v>
      </c>
      <c r="BI61" s="81" t="str">
        <f t="shared" si="93"/>
        <v>-</v>
      </c>
      <c r="BJ61" s="81">
        <f t="shared" si="94"/>
        <v>194.44444444444443</v>
      </c>
      <c r="BK61" s="81">
        <f t="shared" si="95"/>
        <v>194.44444444444443</v>
      </c>
      <c r="BL61" s="81">
        <f t="shared" si="96"/>
        <v>194.44444444444443</v>
      </c>
      <c r="BM61" s="81">
        <f t="shared" si="97"/>
        <v>285.71428571428572</v>
      </c>
      <c r="BN61" s="81">
        <f t="shared" si="98"/>
        <v>481.65137614678895</v>
      </c>
      <c r="BO61" s="81">
        <f t="shared" si="99"/>
        <v>406.97674418604652</v>
      </c>
      <c r="BP61" s="81">
        <f t="shared" si="100"/>
        <v>406.97674418604652</v>
      </c>
      <c r="BQ61" s="81">
        <f t="shared" si="107"/>
        <v>167.86382258867073</v>
      </c>
      <c r="BR61" s="81">
        <f t="shared" si="101"/>
        <v>171.25520083052331</v>
      </c>
      <c r="BS61" s="81">
        <f t="shared" si="102"/>
        <v>174.07242339538857</v>
      </c>
      <c r="BT61" s="81">
        <f t="shared" si="103"/>
        <v>250.92547457339401</v>
      </c>
      <c r="BU61" s="81">
        <f t="shared" si="104"/>
        <v>406.54958280735406</v>
      </c>
      <c r="BV61" s="81" t="str">
        <f t="shared" si="105"/>
        <v>-</v>
      </c>
      <c r="BW61" s="81" t="str">
        <f t="shared" si="106"/>
        <v>-</v>
      </c>
    </row>
    <row r="62" spans="2:75" ht="14" x14ac:dyDescent="0.3">
      <c r="B62" s="82" t="s">
        <v>149</v>
      </c>
      <c r="C62" s="82" t="s">
        <v>150</v>
      </c>
      <c r="D62" s="82" t="s">
        <v>183</v>
      </c>
      <c r="E62" s="1" t="s">
        <v>142</v>
      </c>
      <c r="F62" s="1" t="s">
        <v>146</v>
      </c>
      <c r="G62" s="1" t="s">
        <v>88</v>
      </c>
      <c r="H62" s="6" t="s">
        <v>141</v>
      </c>
      <c r="I62" s="6" t="s">
        <v>141</v>
      </c>
      <c r="J62" s="6" t="s">
        <v>141</v>
      </c>
      <c r="K62" s="6" t="s">
        <v>141</v>
      </c>
      <c r="L62" s="6" t="s">
        <v>141</v>
      </c>
      <c r="M62" s="6" t="s">
        <v>141</v>
      </c>
      <c r="N62" s="6" t="s">
        <v>141</v>
      </c>
      <c r="O62" s="76" t="str">
        <f t="shared" si="108"/>
        <v>-</v>
      </c>
      <c r="P62" s="76" t="str">
        <f t="shared" si="59"/>
        <v>-</v>
      </c>
      <c r="Q62" s="76" t="str">
        <f t="shared" si="60"/>
        <v>-</v>
      </c>
      <c r="R62" s="76" t="str">
        <f t="shared" si="61"/>
        <v>-</v>
      </c>
      <c r="S62" s="76" t="str">
        <f t="shared" si="62"/>
        <v>-</v>
      </c>
      <c r="T62" s="76" t="str">
        <f t="shared" si="63"/>
        <v>-</v>
      </c>
      <c r="U62" s="76" t="str">
        <f t="shared" si="64"/>
        <v>-</v>
      </c>
      <c r="V62" s="77">
        <v>0.53</v>
      </c>
      <c r="W62" s="78" t="str">
        <f t="shared" si="65"/>
        <v>-</v>
      </c>
      <c r="X62" s="78" t="str">
        <f t="shared" si="66"/>
        <v>-</v>
      </c>
      <c r="Y62" s="78" t="str">
        <f t="shared" si="67"/>
        <v>-</v>
      </c>
      <c r="Z62" s="78" t="str">
        <f t="shared" si="68"/>
        <v>-</v>
      </c>
      <c r="AA62" s="78" t="str">
        <f t="shared" si="69"/>
        <v>-</v>
      </c>
      <c r="AB62" s="78" t="str">
        <f t="shared" si="70"/>
        <v>-</v>
      </c>
      <c r="AC62" s="78" t="str">
        <f t="shared" si="71"/>
        <v>-</v>
      </c>
      <c r="AD62" s="79">
        <v>10.8</v>
      </c>
      <c r="AE62" s="79">
        <v>7.35</v>
      </c>
      <c r="AF62" s="79">
        <v>4.3600000000000003</v>
      </c>
      <c r="AG62" s="79">
        <v>5.16</v>
      </c>
      <c r="AH62" s="80" t="str">
        <f t="shared" si="72"/>
        <v>-</v>
      </c>
      <c r="AI62" s="80" t="str">
        <f t="shared" si="73"/>
        <v>-</v>
      </c>
      <c r="AJ62" s="80" t="str">
        <f t="shared" si="74"/>
        <v>-</v>
      </c>
      <c r="AK62" s="80" t="str">
        <f t="shared" si="75"/>
        <v>-</v>
      </c>
      <c r="AL62" s="80" t="str">
        <f t="shared" si="76"/>
        <v>-</v>
      </c>
      <c r="AM62" s="80" t="str">
        <f t="shared" si="77"/>
        <v>-</v>
      </c>
      <c r="AN62" s="80" t="str">
        <f t="shared" si="78"/>
        <v>-</v>
      </c>
      <c r="AO62" s="80">
        <f t="shared" si="79"/>
        <v>194.44444444444443</v>
      </c>
      <c r="AP62" s="80">
        <f t="shared" si="80"/>
        <v>194.44444444444443</v>
      </c>
      <c r="AQ62" s="80">
        <f t="shared" si="81"/>
        <v>194.44444444444443</v>
      </c>
      <c r="AR62" s="80">
        <f t="shared" si="82"/>
        <v>285.71428571428572</v>
      </c>
      <c r="AS62" s="80">
        <f t="shared" si="83"/>
        <v>481.65137614678895</v>
      </c>
      <c r="AT62" s="80">
        <f t="shared" si="84"/>
        <v>406.97674418604652</v>
      </c>
      <c r="AU62" s="80">
        <f t="shared" si="85"/>
        <v>406.97674418604652</v>
      </c>
      <c r="AV62" s="80" t="str">
        <f t="shared" si="86"/>
        <v>-</v>
      </c>
      <c r="AW62" s="80" t="str">
        <f t="shared" si="86"/>
        <v>-</v>
      </c>
      <c r="AX62" s="80" t="str">
        <f t="shared" si="86"/>
        <v>-</v>
      </c>
      <c r="AY62" s="80" t="str">
        <f t="shared" si="86"/>
        <v>-</v>
      </c>
      <c r="AZ62" s="80" t="str">
        <f t="shared" si="86"/>
        <v>-</v>
      </c>
      <c r="BA62" s="80" t="str">
        <f t="shared" si="86"/>
        <v>-</v>
      </c>
      <c r="BB62" s="80" t="str">
        <f t="shared" si="86"/>
        <v>-</v>
      </c>
      <c r="BC62" s="81" t="str">
        <f t="shared" si="87"/>
        <v>-</v>
      </c>
      <c r="BD62" s="81" t="str">
        <f t="shared" si="88"/>
        <v>-</v>
      </c>
      <c r="BE62" s="81" t="str">
        <f t="shared" si="89"/>
        <v>-</v>
      </c>
      <c r="BF62" s="81" t="str">
        <f t="shared" si="90"/>
        <v>-</v>
      </c>
      <c r="BG62" s="81" t="str">
        <f t="shared" si="91"/>
        <v>-</v>
      </c>
      <c r="BH62" s="81" t="str">
        <f t="shared" si="92"/>
        <v>-</v>
      </c>
      <c r="BI62" s="81" t="str">
        <f t="shared" si="93"/>
        <v>-</v>
      </c>
      <c r="BJ62" s="81">
        <f t="shared" si="94"/>
        <v>194.44444444444443</v>
      </c>
      <c r="BK62" s="81">
        <f t="shared" si="95"/>
        <v>194.44444444444443</v>
      </c>
      <c r="BL62" s="81">
        <f t="shared" si="96"/>
        <v>194.44444444444443</v>
      </c>
      <c r="BM62" s="81">
        <f t="shared" si="97"/>
        <v>285.71428571428572</v>
      </c>
      <c r="BN62" s="81">
        <f t="shared" si="98"/>
        <v>481.65137614678895</v>
      </c>
      <c r="BO62" s="81">
        <f t="shared" si="99"/>
        <v>406.97674418604652</v>
      </c>
      <c r="BP62" s="81">
        <f t="shared" si="100"/>
        <v>406.97674418604652</v>
      </c>
      <c r="BQ62" s="81" t="str">
        <f t="shared" si="107"/>
        <v>-</v>
      </c>
      <c r="BR62" s="81" t="str">
        <f t="shared" si="101"/>
        <v>-</v>
      </c>
      <c r="BS62" s="81" t="str">
        <f t="shared" si="102"/>
        <v>-</v>
      </c>
      <c r="BT62" s="81" t="str">
        <f t="shared" si="103"/>
        <v>-</v>
      </c>
      <c r="BU62" s="81" t="str">
        <f t="shared" si="104"/>
        <v>-</v>
      </c>
      <c r="BV62" s="81" t="str">
        <f t="shared" si="105"/>
        <v>-</v>
      </c>
      <c r="BW62" s="81" t="str">
        <f t="shared" si="106"/>
        <v>-</v>
      </c>
    </row>
    <row r="63" spans="2:75" ht="14" x14ac:dyDescent="0.3">
      <c r="B63" s="82" t="s">
        <v>149</v>
      </c>
      <c r="C63" s="82" t="s">
        <v>150</v>
      </c>
      <c r="D63" s="82" t="s">
        <v>183</v>
      </c>
      <c r="E63" s="1" t="s">
        <v>143</v>
      </c>
      <c r="F63" s="1" t="s">
        <v>146</v>
      </c>
      <c r="G63" s="1" t="s">
        <v>88</v>
      </c>
      <c r="H63" s="6" t="s">
        <v>141</v>
      </c>
      <c r="I63" s="6" t="s">
        <v>141</v>
      </c>
      <c r="J63" s="6" t="s">
        <v>141</v>
      </c>
      <c r="K63" s="6" t="s">
        <v>141</v>
      </c>
      <c r="L63" s="6" t="s">
        <v>141</v>
      </c>
      <c r="M63" s="6" t="s">
        <v>141</v>
      </c>
      <c r="N63" s="6" t="s">
        <v>141</v>
      </c>
      <c r="O63" s="76" t="str">
        <f t="shared" si="108"/>
        <v>-</v>
      </c>
      <c r="P63" s="76" t="str">
        <f t="shared" si="59"/>
        <v>-</v>
      </c>
      <c r="Q63" s="76" t="str">
        <f t="shared" si="60"/>
        <v>-</v>
      </c>
      <c r="R63" s="76" t="str">
        <f t="shared" si="61"/>
        <v>-</v>
      </c>
      <c r="S63" s="76" t="str">
        <f t="shared" si="62"/>
        <v>-</v>
      </c>
      <c r="T63" s="76" t="str">
        <f t="shared" si="63"/>
        <v>-</v>
      </c>
      <c r="U63" s="76" t="str">
        <f t="shared" si="64"/>
        <v>-</v>
      </c>
      <c r="V63" s="77">
        <v>0.53</v>
      </c>
      <c r="W63" s="78" t="str">
        <f t="shared" si="65"/>
        <v>-</v>
      </c>
      <c r="X63" s="78" t="str">
        <f t="shared" si="66"/>
        <v>-</v>
      </c>
      <c r="Y63" s="78" t="str">
        <f t="shared" si="67"/>
        <v>-</v>
      </c>
      <c r="Z63" s="78" t="str">
        <f t="shared" si="68"/>
        <v>-</v>
      </c>
      <c r="AA63" s="78" t="str">
        <f t="shared" si="69"/>
        <v>-</v>
      </c>
      <c r="AB63" s="78" t="str">
        <f t="shared" si="70"/>
        <v>-</v>
      </c>
      <c r="AC63" s="78" t="str">
        <f t="shared" si="71"/>
        <v>-</v>
      </c>
      <c r="AD63" s="79">
        <v>10.8</v>
      </c>
      <c r="AE63" s="79">
        <v>7.35</v>
      </c>
      <c r="AF63" s="79">
        <v>4.3600000000000003</v>
      </c>
      <c r="AG63" s="79">
        <v>5.16</v>
      </c>
      <c r="AH63" s="80" t="str">
        <f t="shared" si="72"/>
        <v>-</v>
      </c>
      <c r="AI63" s="80" t="str">
        <f t="shared" si="73"/>
        <v>-</v>
      </c>
      <c r="AJ63" s="80" t="str">
        <f t="shared" si="74"/>
        <v>-</v>
      </c>
      <c r="AK63" s="80" t="str">
        <f t="shared" si="75"/>
        <v>-</v>
      </c>
      <c r="AL63" s="80" t="str">
        <f t="shared" si="76"/>
        <v>-</v>
      </c>
      <c r="AM63" s="80" t="str">
        <f t="shared" si="77"/>
        <v>-</v>
      </c>
      <c r="AN63" s="80" t="str">
        <f t="shared" si="78"/>
        <v>-</v>
      </c>
      <c r="AO63" s="80">
        <f t="shared" si="79"/>
        <v>194.44444444444443</v>
      </c>
      <c r="AP63" s="80">
        <f t="shared" si="80"/>
        <v>194.44444444444443</v>
      </c>
      <c r="AQ63" s="80">
        <f t="shared" si="81"/>
        <v>194.44444444444443</v>
      </c>
      <c r="AR63" s="80">
        <f t="shared" si="82"/>
        <v>285.71428571428572</v>
      </c>
      <c r="AS63" s="80">
        <f t="shared" si="83"/>
        <v>481.65137614678895</v>
      </c>
      <c r="AT63" s="80">
        <f t="shared" si="84"/>
        <v>406.97674418604652</v>
      </c>
      <c r="AU63" s="80">
        <f t="shared" si="85"/>
        <v>406.97674418604652</v>
      </c>
      <c r="AV63" s="80" t="str">
        <f t="shared" si="86"/>
        <v>-</v>
      </c>
      <c r="AW63" s="80" t="str">
        <f t="shared" si="86"/>
        <v>-</v>
      </c>
      <c r="AX63" s="80" t="str">
        <f t="shared" si="86"/>
        <v>-</v>
      </c>
      <c r="AY63" s="80" t="str">
        <f t="shared" si="86"/>
        <v>-</v>
      </c>
      <c r="AZ63" s="80" t="str">
        <f t="shared" si="86"/>
        <v>-</v>
      </c>
      <c r="BA63" s="80" t="str">
        <f t="shared" si="86"/>
        <v>-</v>
      </c>
      <c r="BB63" s="80" t="str">
        <f t="shared" si="86"/>
        <v>-</v>
      </c>
      <c r="BC63" s="81" t="str">
        <f t="shared" si="87"/>
        <v>-</v>
      </c>
      <c r="BD63" s="81" t="str">
        <f t="shared" si="88"/>
        <v>-</v>
      </c>
      <c r="BE63" s="81" t="str">
        <f t="shared" si="89"/>
        <v>-</v>
      </c>
      <c r="BF63" s="81" t="str">
        <f t="shared" si="90"/>
        <v>-</v>
      </c>
      <c r="BG63" s="81" t="str">
        <f t="shared" si="91"/>
        <v>-</v>
      </c>
      <c r="BH63" s="81" t="str">
        <f t="shared" si="92"/>
        <v>-</v>
      </c>
      <c r="BI63" s="81" t="str">
        <f t="shared" si="93"/>
        <v>-</v>
      </c>
      <c r="BJ63" s="81">
        <f t="shared" si="94"/>
        <v>194.44444444444443</v>
      </c>
      <c r="BK63" s="81">
        <f t="shared" si="95"/>
        <v>194.44444444444443</v>
      </c>
      <c r="BL63" s="81">
        <f t="shared" si="96"/>
        <v>194.44444444444443</v>
      </c>
      <c r="BM63" s="81">
        <f t="shared" si="97"/>
        <v>285.71428571428572</v>
      </c>
      <c r="BN63" s="81">
        <f t="shared" si="98"/>
        <v>481.65137614678895</v>
      </c>
      <c r="BO63" s="81">
        <f t="shared" si="99"/>
        <v>406.97674418604652</v>
      </c>
      <c r="BP63" s="81">
        <f t="shared" si="100"/>
        <v>406.97674418604652</v>
      </c>
      <c r="BQ63" s="81" t="str">
        <f t="shared" si="107"/>
        <v>-</v>
      </c>
      <c r="BR63" s="81" t="str">
        <f t="shared" si="101"/>
        <v>-</v>
      </c>
      <c r="BS63" s="81" t="str">
        <f t="shared" si="102"/>
        <v>-</v>
      </c>
      <c r="BT63" s="81" t="str">
        <f t="shared" si="103"/>
        <v>-</v>
      </c>
      <c r="BU63" s="81" t="str">
        <f t="shared" si="104"/>
        <v>-</v>
      </c>
      <c r="BV63" s="81" t="str">
        <f t="shared" si="105"/>
        <v>-</v>
      </c>
      <c r="BW63" s="81" t="str">
        <f t="shared" si="106"/>
        <v>-</v>
      </c>
    </row>
    <row r="64" spans="2:75" ht="14" x14ac:dyDescent="0.3">
      <c r="B64" s="82" t="s">
        <v>149</v>
      </c>
      <c r="C64" s="82" t="s">
        <v>150</v>
      </c>
      <c r="D64" s="82" t="s">
        <v>183</v>
      </c>
      <c r="E64" s="1" t="s">
        <v>144</v>
      </c>
      <c r="F64" s="1" t="s">
        <v>146</v>
      </c>
      <c r="G64" s="1" t="s">
        <v>88</v>
      </c>
      <c r="H64" s="6" t="s">
        <v>141</v>
      </c>
      <c r="I64" s="6" t="s">
        <v>141</v>
      </c>
      <c r="J64" s="6" t="s">
        <v>141</v>
      </c>
      <c r="K64" s="6" t="s">
        <v>141</v>
      </c>
      <c r="L64" s="6" t="s">
        <v>141</v>
      </c>
      <c r="M64" s="6" t="s">
        <v>141</v>
      </c>
      <c r="N64" s="6" t="s">
        <v>141</v>
      </c>
      <c r="O64" s="76" t="str">
        <f t="shared" si="108"/>
        <v>-</v>
      </c>
      <c r="P64" s="76" t="str">
        <f t="shared" si="59"/>
        <v>-</v>
      </c>
      <c r="Q64" s="76" t="str">
        <f t="shared" si="60"/>
        <v>-</v>
      </c>
      <c r="R64" s="76" t="str">
        <f t="shared" si="61"/>
        <v>-</v>
      </c>
      <c r="S64" s="76" t="str">
        <f t="shared" si="62"/>
        <v>-</v>
      </c>
      <c r="T64" s="76" t="str">
        <f t="shared" si="63"/>
        <v>-</v>
      </c>
      <c r="U64" s="76" t="str">
        <f t="shared" si="64"/>
        <v>-</v>
      </c>
      <c r="V64" s="77">
        <v>0.53</v>
      </c>
      <c r="W64" s="78" t="str">
        <f t="shared" si="65"/>
        <v>-</v>
      </c>
      <c r="X64" s="78" t="str">
        <f t="shared" si="66"/>
        <v>-</v>
      </c>
      <c r="Y64" s="78" t="str">
        <f t="shared" si="67"/>
        <v>-</v>
      </c>
      <c r="Z64" s="78" t="str">
        <f t="shared" si="68"/>
        <v>-</v>
      </c>
      <c r="AA64" s="78" t="str">
        <f t="shared" si="69"/>
        <v>-</v>
      </c>
      <c r="AB64" s="78" t="str">
        <f t="shared" si="70"/>
        <v>-</v>
      </c>
      <c r="AC64" s="78" t="str">
        <f t="shared" si="71"/>
        <v>-</v>
      </c>
      <c r="AD64" s="79">
        <v>10.8</v>
      </c>
      <c r="AE64" s="79">
        <v>7.35</v>
      </c>
      <c r="AF64" s="79">
        <v>4.3600000000000003</v>
      </c>
      <c r="AG64" s="79">
        <v>5.16</v>
      </c>
      <c r="AH64" s="80" t="str">
        <f t="shared" si="72"/>
        <v>-</v>
      </c>
      <c r="AI64" s="80" t="str">
        <f t="shared" si="73"/>
        <v>-</v>
      </c>
      <c r="AJ64" s="80" t="str">
        <f t="shared" si="74"/>
        <v>-</v>
      </c>
      <c r="AK64" s="80" t="str">
        <f t="shared" si="75"/>
        <v>-</v>
      </c>
      <c r="AL64" s="80" t="str">
        <f t="shared" si="76"/>
        <v>-</v>
      </c>
      <c r="AM64" s="80" t="str">
        <f t="shared" si="77"/>
        <v>-</v>
      </c>
      <c r="AN64" s="80" t="str">
        <f t="shared" si="78"/>
        <v>-</v>
      </c>
      <c r="AO64" s="80">
        <f t="shared" si="79"/>
        <v>194.44444444444443</v>
      </c>
      <c r="AP64" s="80">
        <f t="shared" si="80"/>
        <v>194.44444444444443</v>
      </c>
      <c r="AQ64" s="80">
        <f t="shared" si="81"/>
        <v>194.44444444444443</v>
      </c>
      <c r="AR64" s="80">
        <f t="shared" si="82"/>
        <v>285.71428571428572</v>
      </c>
      <c r="AS64" s="80">
        <f t="shared" si="83"/>
        <v>481.65137614678895</v>
      </c>
      <c r="AT64" s="80">
        <f t="shared" si="84"/>
        <v>406.97674418604652</v>
      </c>
      <c r="AU64" s="80">
        <f t="shared" si="85"/>
        <v>406.97674418604652</v>
      </c>
      <c r="AV64" s="80" t="str">
        <f t="shared" si="86"/>
        <v>-</v>
      </c>
      <c r="AW64" s="80" t="str">
        <f t="shared" si="86"/>
        <v>-</v>
      </c>
      <c r="AX64" s="80" t="str">
        <f t="shared" si="86"/>
        <v>-</v>
      </c>
      <c r="AY64" s="80" t="str">
        <f t="shared" si="86"/>
        <v>-</v>
      </c>
      <c r="AZ64" s="80" t="str">
        <f t="shared" si="86"/>
        <v>-</v>
      </c>
      <c r="BA64" s="80" t="str">
        <f t="shared" si="86"/>
        <v>-</v>
      </c>
      <c r="BB64" s="80" t="str">
        <f t="shared" si="86"/>
        <v>-</v>
      </c>
      <c r="BC64" s="81" t="str">
        <f t="shared" si="87"/>
        <v>-</v>
      </c>
      <c r="BD64" s="81" t="str">
        <f t="shared" si="88"/>
        <v>-</v>
      </c>
      <c r="BE64" s="81" t="str">
        <f t="shared" si="89"/>
        <v>-</v>
      </c>
      <c r="BF64" s="81" t="str">
        <f t="shared" si="90"/>
        <v>-</v>
      </c>
      <c r="BG64" s="81" t="str">
        <f t="shared" si="91"/>
        <v>-</v>
      </c>
      <c r="BH64" s="81" t="str">
        <f t="shared" si="92"/>
        <v>-</v>
      </c>
      <c r="BI64" s="81" t="str">
        <f t="shared" si="93"/>
        <v>-</v>
      </c>
      <c r="BJ64" s="81">
        <f t="shared" si="94"/>
        <v>194.44444444444443</v>
      </c>
      <c r="BK64" s="81">
        <f t="shared" si="95"/>
        <v>194.44444444444443</v>
      </c>
      <c r="BL64" s="81">
        <f t="shared" si="96"/>
        <v>194.44444444444443</v>
      </c>
      <c r="BM64" s="81">
        <f t="shared" si="97"/>
        <v>285.71428571428572</v>
      </c>
      <c r="BN64" s="81">
        <f t="shared" si="98"/>
        <v>481.65137614678895</v>
      </c>
      <c r="BO64" s="81">
        <f t="shared" si="99"/>
        <v>406.97674418604652</v>
      </c>
      <c r="BP64" s="81">
        <f t="shared" si="100"/>
        <v>406.97674418604652</v>
      </c>
      <c r="BQ64" s="81" t="str">
        <f t="shared" si="107"/>
        <v>-</v>
      </c>
      <c r="BR64" s="81" t="str">
        <f t="shared" si="101"/>
        <v>-</v>
      </c>
      <c r="BS64" s="81" t="str">
        <f t="shared" si="102"/>
        <v>-</v>
      </c>
      <c r="BT64" s="81" t="str">
        <f t="shared" si="103"/>
        <v>-</v>
      </c>
      <c r="BU64" s="81" t="str">
        <f t="shared" si="104"/>
        <v>-</v>
      </c>
      <c r="BV64" s="81" t="str">
        <f t="shared" si="105"/>
        <v>-</v>
      </c>
      <c r="BW64" s="81" t="str">
        <f t="shared" si="106"/>
        <v>-</v>
      </c>
    </row>
    <row r="65" spans="2:75" ht="14" x14ac:dyDescent="0.3">
      <c r="B65" s="1" t="s">
        <v>149</v>
      </c>
      <c r="C65" s="1" t="s">
        <v>150</v>
      </c>
      <c r="D65" s="82" t="s">
        <v>181</v>
      </c>
      <c r="E65" s="1" t="s">
        <v>139</v>
      </c>
      <c r="F65" s="1" t="s">
        <v>140</v>
      </c>
      <c r="G65" s="1" t="s">
        <v>88</v>
      </c>
      <c r="H65" s="6">
        <v>85.608510638297901</v>
      </c>
      <c r="I65" s="6">
        <v>76.000000000000028</v>
      </c>
      <c r="J65" s="6">
        <v>68.645161290322591</v>
      </c>
      <c r="K65" s="6">
        <v>57.056603773584918</v>
      </c>
      <c r="L65" s="6">
        <v>47.028169014084519</v>
      </c>
      <c r="M65" s="9" t="s">
        <v>141</v>
      </c>
      <c r="N65" s="9" t="s">
        <v>141</v>
      </c>
      <c r="O65" s="76">
        <f t="shared" si="8"/>
        <v>66.582165225171465</v>
      </c>
      <c r="P65" s="76">
        <f t="shared" si="44"/>
        <v>74.999999999999972</v>
      </c>
      <c r="Q65" s="76">
        <f t="shared" si="44"/>
        <v>83.035714285714278</v>
      </c>
      <c r="R65" s="76">
        <f t="shared" si="44"/>
        <v>99.900793650793631</v>
      </c>
      <c r="S65" s="76">
        <f t="shared" si="44"/>
        <v>121.20395327942495</v>
      </c>
      <c r="T65" s="76" t="str">
        <f t="shared" si="44"/>
        <v>-</v>
      </c>
      <c r="U65" s="76" t="str">
        <f t="shared" si="44"/>
        <v>-</v>
      </c>
      <c r="V65" s="77">
        <v>0.53</v>
      </c>
      <c r="W65" s="78">
        <f t="shared" ref="W65:AC76" si="109">IFERROR(H65*$V65, "-")</f>
        <v>45.372510638297889</v>
      </c>
      <c r="X65" s="78">
        <f t="shared" si="109"/>
        <v>40.280000000000015</v>
      </c>
      <c r="Y65" s="78">
        <f t="shared" si="109"/>
        <v>36.381935483870976</v>
      </c>
      <c r="Z65" s="78">
        <f t="shared" si="109"/>
        <v>30.240000000000009</v>
      </c>
      <c r="AA65" s="78">
        <f t="shared" si="109"/>
        <v>24.924929577464795</v>
      </c>
      <c r="AB65" s="78" t="str">
        <f t="shared" si="109"/>
        <v>-</v>
      </c>
      <c r="AC65" s="78" t="str">
        <f t="shared" si="109"/>
        <v>-</v>
      </c>
      <c r="AD65" s="79">
        <v>10.8</v>
      </c>
      <c r="AE65" s="79">
        <v>7.35</v>
      </c>
      <c r="AF65" s="79">
        <v>4.3600000000000003</v>
      </c>
      <c r="AG65" s="79">
        <v>5.16</v>
      </c>
      <c r="AH65" s="80">
        <f>IFERROR(2100/W65, "-")</f>
        <v>46.283530941032794</v>
      </c>
      <c r="AI65" s="80">
        <f t="shared" ref="AH65:AN76" si="110">IFERROR(2100/X65, "-")</f>
        <v>52.135054617676246</v>
      </c>
      <c r="AJ65" s="80">
        <f t="shared" si="110"/>
        <v>57.720953326712994</v>
      </c>
      <c r="AK65" s="80">
        <f t="shared" si="110"/>
        <v>69.444444444444429</v>
      </c>
      <c r="AL65" s="80">
        <f t="shared" si="110"/>
        <v>84.252996321348022</v>
      </c>
      <c r="AM65" s="80" t="str">
        <f t="shared" si="110"/>
        <v>-</v>
      </c>
      <c r="AN65" s="80" t="str">
        <f t="shared" si="110"/>
        <v>-</v>
      </c>
      <c r="AO65" s="80">
        <f t="shared" ref="AO65:AO76" si="111">2100/AD65</f>
        <v>194.44444444444443</v>
      </c>
      <c r="AP65" s="80">
        <f t="shared" ref="AP65:AP76" si="112">2100/AD65</f>
        <v>194.44444444444443</v>
      </c>
      <c r="AQ65" s="80">
        <f t="shared" ref="AQ65:AQ76" si="113">2100/AD65</f>
        <v>194.44444444444443</v>
      </c>
      <c r="AR65" s="80">
        <f t="shared" ref="AR65:AR76" si="114">2100/AE65</f>
        <v>285.71428571428572</v>
      </c>
      <c r="AS65" s="80">
        <f t="shared" ref="AS65:AS76" si="115">2100/AF65</f>
        <v>481.65137614678895</v>
      </c>
      <c r="AT65" s="80">
        <f t="shared" ref="AT65:AT76" si="116">2100/AG65</f>
        <v>406.97674418604652</v>
      </c>
      <c r="AU65" s="80">
        <f t="shared" ref="AU65:AU76" si="117">2100/AG65</f>
        <v>406.97674418604652</v>
      </c>
      <c r="AV65" s="80">
        <f>IFERROR(1/((1/AH65)+(1/AO65)), "-")</f>
        <v>37.384834256780394</v>
      </c>
      <c r="AW65" s="80">
        <f t="shared" ref="AV65:BB76" si="118">IFERROR(1/((1/AI65)+(1/AP65)), "-")</f>
        <v>41.111981205951437</v>
      </c>
      <c r="AX65" s="80">
        <f t="shared" si="118"/>
        <v>44.508559864354858</v>
      </c>
      <c r="AY65" s="80">
        <f t="shared" si="118"/>
        <v>55.865921787709489</v>
      </c>
      <c r="AZ65" s="80">
        <f t="shared" si="118"/>
        <v>71.709238516181458</v>
      </c>
      <c r="BA65" s="80" t="str">
        <f t="shared" si="118"/>
        <v>-</v>
      </c>
      <c r="BB65" s="80" t="str">
        <f t="shared" si="118"/>
        <v>-</v>
      </c>
      <c r="BC65" s="81">
        <f t="shared" si="14"/>
        <v>66.582165225171465</v>
      </c>
      <c r="BD65" s="81">
        <f t="shared" ref="BD65:BD76" si="119">P65</f>
        <v>74.999999999999972</v>
      </c>
      <c r="BE65" s="81">
        <f t="shared" ref="BE65:BE76" si="120">Q65</f>
        <v>83.035714285714278</v>
      </c>
      <c r="BF65" s="81">
        <f t="shared" ref="BF65:BF76" si="121">R65</f>
        <v>99.900793650793631</v>
      </c>
      <c r="BG65" s="81">
        <f t="shared" ref="BG65:BG76" si="122">S65</f>
        <v>121.20395327942495</v>
      </c>
      <c r="BH65" s="81" t="str">
        <f t="shared" ref="BH65:BH76" si="123">T65</f>
        <v>-</v>
      </c>
      <c r="BI65" s="81" t="str">
        <f t="shared" ref="BI65:BI76" si="124">U65</f>
        <v>-</v>
      </c>
      <c r="BJ65" s="81">
        <f t="shared" si="45"/>
        <v>194.44444444444443</v>
      </c>
      <c r="BK65" s="81">
        <f t="shared" si="46"/>
        <v>194.44444444444443</v>
      </c>
      <c r="BL65" s="81">
        <f t="shared" si="47"/>
        <v>194.44444444444443</v>
      </c>
      <c r="BM65" s="81">
        <f t="shared" si="48"/>
        <v>285.71428571428572</v>
      </c>
      <c r="BN65" s="81">
        <f t="shared" si="49"/>
        <v>481.65137614678895</v>
      </c>
      <c r="BO65" s="81">
        <f t="shared" si="50"/>
        <v>406.97674418604652</v>
      </c>
      <c r="BP65" s="81">
        <f t="shared" si="51"/>
        <v>406.97674418604652</v>
      </c>
      <c r="BQ65" s="81">
        <f>IFERROR(1/((1/BC65)+(1/BJ65)), "-")</f>
        <v>49.598514662942733</v>
      </c>
      <c r="BR65" s="81">
        <f t="shared" si="53"/>
        <v>54.123711340206178</v>
      </c>
      <c r="BS65" s="81">
        <f t="shared" si="54"/>
        <v>58.18734358240971</v>
      </c>
      <c r="BT65" s="81">
        <f t="shared" si="55"/>
        <v>74.019625859090738</v>
      </c>
      <c r="BU65" s="81">
        <f t="shared" si="56"/>
        <v>96.835920729156115</v>
      </c>
      <c r="BV65" s="81" t="str">
        <f t="shared" si="57"/>
        <v>-</v>
      </c>
      <c r="BW65" s="81" t="str">
        <f t="shared" si="58"/>
        <v>-</v>
      </c>
    </row>
    <row r="66" spans="2:75" ht="14" x14ac:dyDescent="0.3">
      <c r="B66" s="1" t="s">
        <v>149</v>
      </c>
      <c r="C66" s="1" t="s">
        <v>150</v>
      </c>
      <c r="D66" s="82" t="s">
        <v>181</v>
      </c>
      <c r="E66" s="1" t="s">
        <v>142</v>
      </c>
      <c r="F66" s="1" t="s">
        <v>140</v>
      </c>
      <c r="G66" s="1" t="s">
        <v>88</v>
      </c>
      <c r="H66" s="6" t="s">
        <v>141</v>
      </c>
      <c r="I66" s="6" t="s">
        <v>141</v>
      </c>
      <c r="J66" s="6" t="s">
        <v>141</v>
      </c>
      <c r="K66" s="6" t="s">
        <v>141</v>
      </c>
      <c r="L66" s="6" t="s">
        <v>141</v>
      </c>
      <c r="M66" s="6" t="s">
        <v>141</v>
      </c>
      <c r="N66" s="6" t="s">
        <v>141</v>
      </c>
      <c r="O66" s="76" t="str">
        <f t="shared" ref="O66:O76" si="125">IFERROR(5700/H66, "-")</f>
        <v>-</v>
      </c>
      <c r="P66" s="76" t="str">
        <f t="shared" si="44"/>
        <v>-</v>
      </c>
      <c r="Q66" s="76" t="str">
        <f t="shared" si="44"/>
        <v>-</v>
      </c>
      <c r="R66" s="76" t="str">
        <f t="shared" si="44"/>
        <v>-</v>
      </c>
      <c r="S66" s="76" t="str">
        <f t="shared" si="44"/>
        <v>-</v>
      </c>
      <c r="T66" s="76" t="str">
        <f t="shared" si="44"/>
        <v>-</v>
      </c>
      <c r="U66" s="76" t="str">
        <f t="shared" si="44"/>
        <v>-</v>
      </c>
      <c r="V66" s="77">
        <v>0.53</v>
      </c>
      <c r="W66" s="78" t="str">
        <f t="shared" si="109"/>
        <v>-</v>
      </c>
      <c r="X66" s="78" t="str">
        <f t="shared" si="109"/>
        <v>-</v>
      </c>
      <c r="Y66" s="78" t="str">
        <f t="shared" si="109"/>
        <v>-</v>
      </c>
      <c r="Z66" s="78" t="str">
        <f t="shared" si="109"/>
        <v>-</v>
      </c>
      <c r="AA66" s="78" t="str">
        <f t="shared" si="109"/>
        <v>-</v>
      </c>
      <c r="AB66" s="78" t="str">
        <f t="shared" si="109"/>
        <v>-</v>
      </c>
      <c r="AC66" s="78" t="str">
        <f t="shared" si="109"/>
        <v>-</v>
      </c>
      <c r="AD66" s="79">
        <v>10.8</v>
      </c>
      <c r="AE66" s="79">
        <v>7.35</v>
      </c>
      <c r="AF66" s="79">
        <v>4.3600000000000003</v>
      </c>
      <c r="AG66" s="79">
        <v>5.16</v>
      </c>
      <c r="AH66" s="80" t="str">
        <f t="shared" si="110"/>
        <v>-</v>
      </c>
      <c r="AI66" s="80" t="str">
        <f t="shared" si="110"/>
        <v>-</v>
      </c>
      <c r="AJ66" s="80" t="str">
        <f t="shared" si="110"/>
        <v>-</v>
      </c>
      <c r="AK66" s="80" t="str">
        <f t="shared" si="110"/>
        <v>-</v>
      </c>
      <c r="AL66" s="80" t="str">
        <f t="shared" si="110"/>
        <v>-</v>
      </c>
      <c r="AM66" s="80" t="str">
        <f t="shared" si="110"/>
        <v>-</v>
      </c>
      <c r="AN66" s="80" t="str">
        <f t="shared" si="110"/>
        <v>-</v>
      </c>
      <c r="AO66" s="80">
        <f t="shared" si="111"/>
        <v>194.44444444444443</v>
      </c>
      <c r="AP66" s="80">
        <f t="shared" si="112"/>
        <v>194.44444444444443</v>
      </c>
      <c r="AQ66" s="80">
        <f t="shared" si="113"/>
        <v>194.44444444444443</v>
      </c>
      <c r="AR66" s="80">
        <f t="shared" si="114"/>
        <v>285.71428571428572</v>
      </c>
      <c r="AS66" s="80">
        <f t="shared" si="115"/>
        <v>481.65137614678895</v>
      </c>
      <c r="AT66" s="80">
        <f t="shared" si="116"/>
        <v>406.97674418604652</v>
      </c>
      <c r="AU66" s="80">
        <f t="shared" si="117"/>
        <v>406.97674418604652</v>
      </c>
      <c r="AV66" s="80" t="str">
        <f t="shared" si="118"/>
        <v>-</v>
      </c>
      <c r="AW66" s="80" t="str">
        <f t="shared" si="118"/>
        <v>-</v>
      </c>
      <c r="AX66" s="80" t="str">
        <f t="shared" si="118"/>
        <v>-</v>
      </c>
      <c r="AY66" s="80" t="str">
        <f t="shared" si="118"/>
        <v>-</v>
      </c>
      <c r="AZ66" s="80" t="str">
        <f t="shared" si="118"/>
        <v>-</v>
      </c>
      <c r="BA66" s="80" t="str">
        <f t="shared" si="118"/>
        <v>-</v>
      </c>
      <c r="BB66" s="80" t="str">
        <f t="shared" si="118"/>
        <v>-</v>
      </c>
      <c r="BC66" s="81" t="str">
        <f t="shared" si="14"/>
        <v>-</v>
      </c>
      <c r="BD66" s="81" t="str">
        <f t="shared" si="119"/>
        <v>-</v>
      </c>
      <c r="BE66" s="81" t="str">
        <f t="shared" si="120"/>
        <v>-</v>
      </c>
      <c r="BF66" s="81" t="str">
        <f t="shared" si="121"/>
        <v>-</v>
      </c>
      <c r="BG66" s="81" t="str">
        <f t="shared" si="122"/>
        <v>-</v>
      </c>
      <c r="BH66" s="81" t="str">
        <f t="shared" si="123"/>
        <v>-</v>
      </c>
      <c r="BI66" s="81" t="str">
        <f t="shared" si="124"/>
        <v>-</v>
      </c>
      <c r="BJ66" s="81">
        <f t="shared" si="45"/>
        <v>194.44444444444443</v>
      </c>
      <c r="BK66" s="81">
        <f t="shared" si="46"/>
        <v>194.44444444444443</v>
      </c>
      <c r="BL66" s="81">
        <f t="shared" si="47"/>
        <v>194.44444444444443</v>
      </c>
      <c r="BM66" s="81">
        <f t="shared" si="48"/>
        <v>285.71428571428572</v>
      </c>
      <c r="BN66" s="81">
        <f t="shared" si="49"/>
        <v>481.65137614678895</v>
      </c>
      <c r="BO66" s="81">
        <f t="shared" si="50"/>
        <v>406.97674418604652</v>
      </c>
      <c r="BP66" s="81">
        <f t="shared" si="51"/>
        <v>406.97674418604652</v>
      </c>
      <c r="BQ66" s="81" t="str">
        <f t="shared" si="52"/>
        <v>-</v>
      </c>
      <c r="BR66" s="81" t="str">
        <f t="shared" si="53"/>
        <v>-</v>
      </c>
      <c r="BS66" s="81" t="str">
        <f t="shared" si="54"/>
        <v>-</v>
      </c>
      <c r="BT66" s="81" t="str">
        <f t="shared" si="55"/>
        <v>-</v>
      </c>
      <c r="BU66" s="81" t="str">
        <f t="shared" si="56"/>
        <v>-</v>
      </c>
      <c r="BV66" s="81" t="str">
        <f t="shared" si="57"/>
        <v>-</v>
      </c>
      <c r="BW66" s="81" t="str">
        <f t="shared" si="58"/>
        <v>-</v>
      </c>
    </row>
    <row r="67" spans="2:75" ht="14" x14ac:dyDescent="0.3">
      <c r="B67" s="1" t="s">
        <v>149</v>
      </c>
      <c r="C67" s="1" t="s">
        <v>150</v>
      </c>
      <c r="D67" s="82" t="s">
        <v>181</v>
      </c>
      <c r="E67" s="1" t="s">
        <v>143</v>
      </c>
      <c r="F67" s="1" t="s">
        <v>140</v>
      </c>
      <c r="G67" s="1" t="s">
        <v>88</v>
      </c>
      <c r="H67" s="6" t="s">
        <v>141</v>
      </c>
      <c r="I67" s="6" t="s">
        <v>141</v>
      </c>
      <c r="J67" s="6" t="s">
        <v>141</v>
      </c>
      <c r="K67" s="6" t="s">
        <v>141</v>
      </c>
      <c r="L67" s="6" t="s">
        <v>141</v>
      </c>
      <c r="M67" s="6" t="s">
        <v>141</v>
      </c>
      <c r="N67" s="6" t="s">
        <v>141</v>
      </c>
      <c r="O67" s="76" t="str">
        <f t="shared" si="125"/>
        <v>-</v>
      </c>
      <c r="P67" s="76" t="str">
        <f t="shared" si="44"/>
        <v>-</v>
      </c>
      <c r="Q67" s="76" t="str">
        <f t="shared" si="44"/>
        <v>-</v>
      </c>
      <c r="R67" s="76" t="str">
        <f t="shared" si="44"/>
        <v>-</v>
      </c>
      <c r="S67" s="76" t="str">
        <f t="shared" si="44"/>
        <v>-</v>
      </c>
      <c r="T67" s="76" t="str">
        <f t="shared" si="44"/>
        <v>-</v>
      </c>
      <c r="U67" s="76" t="str">
        <f t="shared" si="44"/>
        <v>-</v>
      </c>
      <c r="V67" s="77">
        <v>0.53</v>
      </c>
      <c r="W67" s="78" t="str">
        <f t="shared" si="109"/>
        <v>-</v>
      </c>
      <c r="X67" s="78" t="str">
        <f t="shared" si="109"/>
        <v>-</v>
      </c>
      <c r="Y67" s="78" t="str">
        <f t="shared" si="109"/>
        <v>-</v>
      </c>
      <c r="Z67" s="78" t="str">
        <f t="shared" si="109"/>
        <v>-</v>
      </c>
      <c r="AA67" s="78" t="str">
        <f t="shared" si="109"/>
        <v>-</v>
      </c>
      <c r="AB67" s="78" t="str">
        <f t="shared" si="109"/>
        <v>-</v>
      </c>
      <c r="AC67" s="78" t="str">
        <f t="shared" si="109"/>
        <v>-</v>
      </c>
      <c r="AD67" s="79">
        <v>10.8</v>
      </c>
      <c r="AE67" s="79">
        <v>7.35</v>
      </c>
      <c r="AF67" s="79">
        <v>4.3600000000000003</v>
      </c>
      <c r="AG67" s="79">
        <v>5.16</v>
      </c>
      <c r="AH67" s="80" t="str">
        <f t="shared" si="110"/>
        <v>-</v>
      </c>
      <c r="AI67" s="80" t="str">
        <f t="shared" si="110"/>
        <v>-</v>
      </c>
      <c r="AJ67" s="80" t="str">
        <f t="shared" si="110"/>
        <v>-</v>
      </c>
      <c r="AK67" s="80" t="str">
        <f t="shared" si="110"/>
        <v>-</v>
      </c>
      <c r="AL67" s="80" t="str">
        <f t="shared" si="110"/>
        <v>-</v>
      </c>
      <c r="AM67" s="80" t="str">
        <f t="shared" si="110"/>
        <v>-</v>
      </c>
      <c r="AN67" s="80" t="str">
        <f t="shared" si="110"/>
        <v>-</v>
      </c>
      <c r="AO67" s="80">
        <f t="shared" si="111"/>
        <v>194.44444444444443</v>
      </c>
      <c r="AP67" s="80">
        <f t="shared" si="112"/>
        <v>194.44444444444443</v>
      </c>
      <c r="AQ67" s="80">
        <f t="shared" si="113"/>
        <v>194.44444444444443</v>
      </c>
      <c r="AR67" s="80">
        <f t="shared" si="114"/>
        <v>285.71428571428572</v>
      </c>
      <c r="AS67" s="80">
        <f t="shared" si="115"/>
        <v>481.65137614678895</v>
      </c>
      <c r="AT67" s="80">
        <f t="shared" si="116"/>
        <v>406.97674418604652</v>
      </c>
      <c r="AU67" s="80">
        <f t="shared" si="117"/>
        <v>406.97674418604652</v>
      </c>
      <c r="AV67" s="80" t="str">
        <f t="shared" si="118"/>
        <v>-</v>
      </c>
      <c r="AW67" s="80" t="str">
        <f t="shared" si="118"/>
        <v>-</v>
      </c>
      <c r="AX67" s="80" t="str">
        <f t="shared" si="118"/>
        <v>-</v>
      </c>
      <c r="AY67" s="80" t="str">
        <f t="shared" si="118"/>
        <v>-</v>
      </c>
      <c r="AZ67" s="80" t="str">
        <f t="shared" si="118"/>
        <v>-</v>
      </c>
      <c r="BA67" s="80" t="str">
        <f t="shared" si="118"/>
        <v>-</v>
      </c>
      <c r="BB67" s="80" t="str">
        <f t="shared" si="118"/>
        <v>-</v>
      </c>
      <c r="BC67" s="81" t="str">
        <f t="shared" si="14"/>
        <v>-</v>
      </c>
      <c r="BD67" s="81" t="str">
        <f t="shared" si="119"/>
        <v>-</v>
      </c>
      <c r="BE67" s="81" t="str">
        <f t="shared" si="120"/>
        <v>-</v>
      </c>
      <c r="BF67" s="81" t="str">
        <f t="shared" si="121"/>
        <v>-</v>
      </c>
      <c r="BG67" s="81" t="str">
        <f t="shared" si="122"/>
        <v>-</v>
      </c>
      <c r="BH67" s="81" t="str">
        <f t="shared" si="123"/>
        <v>-</v>
      </c>
      <c r="BI67" s="81" t="str">
        <f t="shared" si="124"/>
        <v>-</v>
      </c>
      <c r="BJ67" s="81">
        <f t="shared" si="45"/>
        <v>194.44444444444443</v>
      </c>
      <c r="BK67" s="81">
        <f t="shared" si="46"/>
        <v>194.44444444444443</v>
      </c>
      <c r="BL67" s="81">
        <f t="shared" si="47"/>
        <v>194.44444444444443</v>
      </c>
      <c r="BM67" s="81">
        <f t="shared" si="48"/>
        <v>285.71428571428572</v>
      </c>
      <c r="BN67" s="81">
        <f t="shared" si="49"/>
        <v>481.65137614678895</v>
      </c>
      <c r="BO67" s="81">
        <f t="shared" si="50"/>
        <v>406.97674418604652</v>
      </c>
      <c r="BP67" s="81">
        <f t="shared" si="51"/>
        <v>406.97674418604652</v>
      </c>
      <c r="BQ67" s="81" t="str">
        <f t="shared" si="52"/>
        <v>-</v>
      </c>
      <c r="BR67" s="81" t="str">
        <f t="shared" si="53"/>
        <v>-</v>
      </c>
      <c r="BS67" s="81" t="str">
        <f t="shared" si="54"/>
        <v>-</v>
      </c>
      <c r="BT67" s="81" t="str">
        <f t="shared" si="55"/>
        <v>-</v>
      </c>
      <c r="BU67" s="81" t="str">
        <f t="shared" si="56"/>
        <v>-</v>
      </c>
      <c r="BV67" s="81" t="str">
        <f t="shared" si="57"/>
        <v>-</v>
      </c>
      <c r="BW67" s="81" t="str">
        <f t="shared" si="58"/>
        <v>-</v>
      </c>
    </row>
    <row r="68" spans="2:75" ht="14" x14ac:dyDescent="0.3">
      <c r="B68" s="1" t="s">
        <v>149</v>
      </c>
      <c r="C68" s="1" t="s">
        <v>150</v>
      </c>
      <c r="D68" s="82" t="s">
        <v>181</v>
      </c>
      <c r="E68" s="1" t="s">
        <v>144</v>
      </c>
      <c r="F68" s="1" t="s">
        <v>140</v>
      </c>
      <c r="G68" s="1" t="s">
        <v>88</v>
      </c>
      <c r="H68" s="6" t="s">
        <v>141</v>
      </c>
      <c r="I68" s="6" t="s">
        <v>141</v>
      </c>
      <c r="J68" s="6" t="s">
        <v>141</v>
      </c>
      <c r="K68" s="6" t="s">
        <v>141</v>
      </c>
      <c r="L68" s="6" t="s">
        <v>141</v>
      </c>
      <c r="M68" s="6" t="s">
        <v>141</v>
      </c>
      <c r="N68" s="6" t="s">
        <v>141</v>
      </c>
      <c r="O68" s="76" t="str">
        <f t="shared" si="125"/>
        <v>-</v>
      </c>
      <c r="P68" s="76" t="str">
        <f t="shared" si="44"/>
        <v>-</v>
      </c>
      <c r="Q68" s="76" t="str">
        <f t="shared" si="44"/>
        <v>-</v>
      </c>
      <c r="R68" s="76" t="str">
        <f t="shared" si="44"/>
        <v>-</v>
      </c>
      <c r="S68" s="76" t="str">
        <f t="shared" si="44"/>
        <v>-</v>
      </c>
      <c r="T68" s="76" t="str">
        <f t="shared" si="44"/>
        <v>-</v>
      </c>
      <c r="U68" s="76" t="str">
        <f t="shared" si="44"/>
        <v>-</v>
      </c>
      <c r="V68" s="77">
        <v>0.53</v>
      </c>
      <c r="W68" s="78" t="str">
        <f t="shared" si="109"/>
        <v>-</v>
      </c>
      <c r="X68" s="78" t="str">
        <f t="shared" si="109"/>
        <v>-</v>
      </c>
      <c r="Y68" s="78" t="str">
        <f t="shared" si="109"/>
        <v>-</v>
      </c>
      <c r="Z68" s="78" t="str">
        <f t="shared" si="109"/>
        <v>-</v>
      </c>
      <c r="AA68" s="78" t="str">
        <f t="shared" si="109"/>
        <v>-</v>
      </c>
      <c r="AB68" s="78" t="str">
        <f t="shared" si="109"/>
        <v>-</v>
      </c>
      <c r="AC68" s="78" t="str">
        <f t="shared" si="109"/>
        <v>-</v>
      </c>
      <c r="AD68" s="79">
        <v>10.8</v>
      </c>
      <c r="AE68" s="79">
        <v>7.35</v>
      </c>
      <c r="AF68" s="79">
        <v>4.3600000000000003</v>
      </c>
      <c r="AG68" s="79">
        <v>5.16</v>
      </c>
      <c r="AH68" s="80" t="str">
        <f t="shared" si="110"/>
        <v>-</v>
      </c>
      <c r="AI68" s="80" t="str">
        <f t="shared" si="110"/>
        <v>-</v>
      </c>
      <c r="AJ68" s="80" t="str">
        <f t="shared" si="110"/>
        <v>-</v>
      </c>
      <c r="AK68" s="80" t="str">
        <f t="shared" si="110"/>
        <v>-</v>
      </c>
      <c r="AL68" s="80" t="str">
        <f t="shared" si="110"/>
        <v>-</v>
      </c>
      <c r="AM68" s="80" t="str">
        <f t="shared" si="110"/>
        <v>-</v>
      </c>
      <c r="AN68" s="80" t="str">
        <f t="shared" si="110"/>
        <v>-</v>
      </c>
      <c r="AO68" s="80">
        <f t="shared" si="111"/>
        <v>194.44444444444443</v>
      </c>
      <c r="AP68" s="80">
        <f t="shared" si="112"/>
        <v>194.44444444444443</v>
      </c>
      <c r="AQ68" s="80">
        <f t="shared" si="113"/>
        <v>194.44444444444443</v>
      </c>
      <c r="AR68" s="80">
        <f t="shared" si="114"/>
        <v>285.71428571428572</v>
      </c>
      <c r="AS68" s="80">
        <f t="shared" si="115"/>
        <v>481.65137614678895</v>
      </c>
      <c r="AT68" s="80">
        <f t="shared" si="116"/>
        <v>406.97674418604652</v>
      </c>
      <c r="AU68" s="80">
        <f t="shared" si="117"/>
        <v>406.97674418604652</v>
      </c>
      <c r="AV68" s="80" t="str">
        <f t="shared" si="118"/>
        <v>-</v>
      </c>
      <c r="AW68" s="80" t="str">
        <f t="shared" si="118"/>
        <v>-</v>
      </c>
      <c r="AX68" s="80" t="str">
        <f t="shared" si="118"/>
        <v>-</v>
      </c>
      <c r="AY68" s="80" t="str">
        <f t="shared" si="118"/>
        <v>-</v>
      </c>
      <c r="AZ68" s="80" t="str">
        <f t="shared" si="118"/>
        <v>-</v>
      </c>
      <c r="BA68" s="80" t="str">
        <f t="shared" si="118"/>
        <v>-</v>
      </c>
      <c r="BB68" s="80" t="str">
        <f t="shared" si="118"/>
        <v>-</v>
      </c>
      <c r="BC68" s="81" t="str">
        <f t="shared" si="14"/>
        <v>-</v>
      </c>
      <c r="BD68" s="81" t="str">
        <f t="shared" si="119"/>
        <v>-</v>
      </c>
      <c r="BE68" s="81" t="str">
        <f t="shared" si="120"/>
        <v>-</v>
      </c>
      <c r="BF68" s="81" t="str">
        <f t="shared" si="121"/>
        <v>-</v>
      </c>
      <c r="BG68" s="81" t="str">
        <f t="shared" si="122"/>
        <v>-</v>
      </c>
      <c r="BH68" s="81" t="str">
        <f t="shared" si="123"/>
        <v>-</v>
      </c>
      <c r="BI68" s="81" t="str">
        <f t="shared" si="124"/>
        <v>-</v>
      </c>
      <c r="BJ68" s="81">
        <f t="shared" si="45"/>
        <v>194.44444444444443</v>
      </c>
      <c r="BK68" s="81">
        <f t="shared" si="46"/>
        <v>194.44444444444443</v>
      </c>
      <c r="BL68" s="81">
        <f t="shared" si="47"/>
        <v>194.44444444444443</v>
      </c>
      <c r="BM68" s="81">
        <f t="shared" si="48"/>
        <v>285.71428571428572</v>
      </c>
      <c r="BN68" s="81">
        <f t="shared" si="49"/>
        <v>481.65137614678895</v>
      </c>
      <c r="BO68" s="81">
        <f t="shared" si="50"/>
        <v>406.97674418604652</v>
      </c>
      <c r="BP68" s="81">
        <f t="shared" si="51"/>
        <v>406.97674418604652</v>
      </c>
      <c r="BQ68" s="81" t="str">
        <f t="shared" si="52"/>
        <v>-</v>
      </c>
      <c r="BR68" s="81" t="str">
        <f t="shared" si="53"/>
        <v>-</v>
      </c>
      <c r="BS68" s="81" t="str">
        <f t="shared" si="54"/>
        <v>-</v>
      </c>
      <c r="BT68" s="81" t="str">
        <f t="shared" si="55"/>
        <v>-</v>
      </c>
      <c r="BU68" s="81" t="str">
        <f t="shared" si="56"/>
        <v>-</v>
      </c>
      <c r="BV68" s="81" t="str">
        <f t="shared" si="57"/>
        <v>-</v>
      </c>
      <c r="BW68" s="81" t="str">
        <f t="shared" si="58"/>
        <v>-</v>
      </c>
    </row>
    <row r="69" spans="2:75" ht="14" x14ac:dyDescent="0.3">
      <c r="B69" s="1" t="s">
        <v>149</v>
      </c>
      <c r="C69" s="1" t="s">
        <v>150</v>
      </c>
      <c r="D69" s="82" t="s">
        <v>181</v>
      </c>
      <c r="E69" s="1" t="s">
        <v>139</v>
      </c>
      <c r="F69" s="1" t="s">
        <v>145</v>
      </c>
      <c r="G69" s="1" t="s">
        <v>88</v>
      </c>
      <c r="H69" s="6">
        <v>13.76617021276596</v>
      </c>
      <c r="I69" s="6">
        <v>5.8833333333333337</v>
      </c>
      <c r="J69" s="6">
        <v>4.6064516129032267</v>
      </c>
      <c r="K69" s="6">
        <v>3.539622641509435</v>
      </c>
      <c r="L69" s="6">
        <v>2.7507042253521137</v>
      </c>
      <c r="M69" s="9" t="s">
        <v>141</v>
      </c>
      <c r="N69" s="9" t="s">
        <v>141</v>
      </c>
      <c r="O69" s="76">
        <f t="shared" si="125"/>
        <v>414.05851532433803</v>
      </c>
      <c r="P69" s="76">
        <f t="shared" si="44"/>
        <v>968.83852691218124</v>
      </c>
      <c r="Q69" s="76">
        <f t="shared" si="44"/>
        <v>1237.3949579831931</v>
      </c>
      <c r="R69" s="76">
        <f t="shared" si="44"/>
        <v>1610.3411513859271</v>
      </c>
      <c r="S69" s="76">
        <f t="shared" si="44"/>
        <v>2072.1966205837166</v>
      </c>
      <c r="T69" s="76" t="str">
        <f t="shared" si="44"/>
        <v>-</v>
      </c>
      <c r="U69" s="76" t="str">
        <f t="shared" si="44"/>
        <v>-</v>
      </c>
      <c r="V69" s="77">
        <v>0.53</v>
      </c>
      <c r="W69" s="78">
        <f t="shared" si="109"/>
        <v>7.2960702127659589</v>
      </c>
      <c r="X69" s="78">
        <f t="shared" si="109"/>
        <v>3.1181666666666672</v>
      </c>
      <c r="Y69" s="78">
        <f t="shared" si="109"/>
        <v>2.4414193548387102</v>
      </c>
      <c r="Z69" s="78">
        <f t="shared" si="109"/>
        <v>1.8760000000000006</v>
      </c>
      <c r="AA69" s="78">
        <f t="shared" si="109"/>
        <v>1.4578732394366203</v>
      </c>
      <c r="AB69" s="78" t="str">
        <f t="shared" si="109"/>
        <v>-</v>
      </c>
      <c r="AC69" s="78" t="str">
        <f t="shared" si="109"/>
        <v>-</v>
      </c>
      <c r="AD69" s="79">
        <v>10.8</v>
      </c>
      <c r="AE69" s="79">
        <v>7.35</v>
      </c>
      <c r="AF69" s="79">
        <v>4.3600000000000003</v>
      </c>
      <c r="AG69" s="79">
        <v>5.16</v>
      </c>
      <c r="AH69" s="80">
        <f t="shared" si="110"/>
        <v>287.82617748464412</v>
      </c>
      <c r="AI69" s="80">
        <f t="shared" si="110"/>
        <v>673.47266021700773</v>
      </c>
      <c r="AJ69" s="80">
        <f t="shared" si="110"/>
        <v>860.15538290787993</v>
      </c>
      <c r="AK69" s="80">
        <f t="shared" si="110"/>
        <v>1119.4029850746265</v>
      </c>
      <c r="AL69" s="80">
        <f t="shared" si="110"/>
        <v>1440.45445323595</v>
      </c>
      <c r="AM69" s="80" t="str">
        <f t="shared" si="110"/>
        <v>-</v>
      </c>
      <c r="AN69" s="80" t="str">
        <f t="shared" si="110"/>
        <v>-</v>
      </c>
      <c r="AO69" s="80">
        <f t="shared" si="111"/>
        <v>194.44444444444443</v>
      </c>
      <c r="AP69" s="80">
        <f t="shared" si="112"/>
        <v>194.44444444444443</v>
      </c>
      <c r="AQ69" s="80">
        <f t="shared" si="113"/>
        <v>194.44444444444443</v>
      </c>
      <c r="AR69" s="80">
        <f t="shared" si="114"/>
        <v>285.71428571428572</v>
      </c>
      <c r="AS69" s="80">
        <f t="shared" si="115"/>
        <v>481.65137614678895</v>
      </c>
      <c r="AT69" s="80">
        <f t="shared" si="116"/>
        <v>406.97674418604652</v>
      </c>
      <c r="AU69" s="80">
        <f t="shared" si="117"/>
        <v>406.97674418604652</v>
      </c>
      <c r="AV69" s="80">
        <f t="shared" si="118"/>
        <v>116.0472950927514</v>
      </c>
      <c r="AW69" s="80">
        <f t="shared" si="118"/>
        <v>150.88194086864888</v>
      </c>
      <c r="AX69" s="80">
        <f t="shared" si="118"/>
        <v>158.59327038325486</v>
      </c>
      <c r="AY69" s="80">
        <f t="shared" si="118"/>
        <v>227.61760242792104</v>
      </c>
      <c r="AZ69" s="80">
        <f t="shared" si="118"/>
        <v>360.95664404736249</v>
      </c>
      <c r="BA69" s="80" t="str">
        <f t="shared" si="118"/>
        <v>-</v>
      </c>
      <c r="BB69" s="80" t="str">
        <f t="shared" si="118"/>
        <v>-</v>
      </c>
      <c r="BC69" s="81">
        <f t="shared" si="14"/>
        <v>414.05851532433803</v>
      </c>
      <c r="BD69" s="81">
        <f t="shared" si="119"/>
        <v>968.83852691218124</v>
      </c>
      <c r="BE69" s="81">
        <f t="shared" si="120"/>
        <v>1237.3949579831931</v>
      </c>
      <c r="BF69" s="81">
        <f t="shared" si="121"/>
        <v>1610.3411513859271</v>
      </c>
      <c r="BG69" s="81">
        <f t="shared" si="122"/>
        <v>2072.1966205837166</v>
      </c>
      <c r="BH69" s="81" t="str">
        <f t="shared" si="123"/>
        <v>-</v>
      </c>
      <c r="BI69" s="81" t="str">
        <f t="shared" si="124"/>
        <v>-</v>
      </c>
      <c r="BJ69" s="81">
        <f t="shared" si="45"/>
        <v>194.44444444444443</v>
      </c>
      <c r="BK69" s="81">
        <f t="shared" si="46"/>
        <v>194.44444444444443</v>
      </c>
      <c r="BL69" s="81">
        <f t="shared" si="47"/>
        <v>194.44444444444443</v>
      </c>
      <c r="BM69" s="81">
        <f t="shared" si="48"/>
        <v>285.71428571428572</v>
      </c>
      <c r="BN69" s="81">
        <f t="shared" si="49"/>
        <v>481.65137614678895</v>
      </c>
      <c r="BO69" s="81">
        <f t="shared" si="50"/>
        <v>406.97674418604652</v>
      </c>
      <c r="BP69" s="81">
        <f t="shared" si="51"/>
        <v>406.97674418604652</v>
      </c>
      <c r="BQ69" s="81">
        <f t="shared" si="52"/>
        <v>132.310577437988</v>
      </c>
      <c r="BR69" s="81">
        <f t="shared" si="53"/>
        <v>161.94277210309136</v>
      </c>
      <c r="BS69" s="81">
        <f t="shared" si="54"/>
        <v>168.03880013042058</v>
      </c>
      <c r="BT69" s="81">
        <f t="shared" si="55"/>
        <v>242.66034780513269</v>
      </c>
      <c r="BU69" s="81">
        <f t="shared" si="56"/>
        <v>390.81274814657439</v>
      </c>
      <c r="BV69" s="81" t="str">
        <f t="shared" si="57"/>
        <v>-</v>
      </c>
      <c r="BW69" s="81" t="str">
        <f t="shared" si="58"/>
        <v>-</v>
      </c>
    </row>
    <row r="70" spans="2:75" ht="14" x14ac:dyDescent="0.3">
      <c r="B70" s="1" t="s">
        <v>149</v>
      </c>
      <c r="C70" s="1" t="s">
        <v>150</v>
      </c>
      <c r="D70" s="82" t="s">
        <v>181</v>
      </c>
      <c r="E70" s="1" t="s">
        <v>142</v>
      </c>
      <c r="F70" s="1" t="s">
        <v>145</v>
      </c>
      <c r="G70" s="1" t="s">
        <v>88</v>
      </c>
      <c r="H70" s="6" t="s">
        <v>141</v>
      </c>
      <c r="I70" s="6" t="s">
        <v>141</v>
      </c>
      <c r="J70" s="6" t="s">
        <v>141</v>
      </c>
      <c r="K70" s="6" t="s">
        <v>141</v>
      </c>
      <c r="L70" s="6" t="s">
        <v>141</v>
      </c>
      <c r="M70" s="6" t="s">
        <v>141</v>
      </c>
      <c r="N70" s="6" t="s">
        <v>141</v>
      </c>
      <c r="O70" s="76" t="str">
        <f t="shared" si="125"/>
        <v>-</v>
      </c>
      <c r="P70" s="76" t="str">
        <f t="shared" si="44"/>
        <v>-</v>
      </c>
      <c r="Q70" s="76" t="str">
        <f t="shared" si="44"/>
        <v>-</v>
      </c>
      <c r="R70" s="76" t="str">
        <f t="shared" si="44"/>
        <v>-</v>
      </c>
      <c r="S70" s="76" t="str">
        <f t="shared" si="44"/>
        <v>-</v>
      </c>
      <c r="T70" s="76" t="str">
        <f t="shared" si="44"/>
        <v>-</v>
      </c>
      <c r="U70" s="76" t="str">
        <f t="shared" si="44"/>
        <v>-</v>
      </c>
      <c r="V70" s="77">
        <v>0.53</v>
      </c>
      <c r="W70" s="78" t="str">
        <f t="shared" si="109"/>
        <v>-</v>
      </c>
      <c r="X70" s="78" t="str">
        <f t="shared" si="109"/>
        <v>-</v>
      </c>
      <c r="Y70" s="78" t="str">
        <f t="shared" si="109"/>
        <v>-</v>
      </c>
      <c r="Z70" s="78" t="str">
        <f t="shared" si="109"/>
        <v>-</v>
      </c>
      <c r="AA70" s="78" t="str">
        <f t="shared" si="109"/>
        <v>-</v>
      </c>
      <c r="AB70" s="78" t="str">
        <f t="shared" si="109"/>
        <v>-</v>
      </c>
      <c r="AC70" s="78" t="str">
        <f t="shared" si="109"/>
        <v>-</v>
      </c>
      <c r="AD70" s="79">
        <v>10.8</v>
      </c>
      <c r="AE70" s="79">
        <v>7.35</v>
      </c>
      <c r="AF70" s="79">
        <v>4.3600000000000003</v>
      </c>
      <c r="AG70" s="79">
        <v>5.16</v>
      </c>
      <c r="AH70" s="80" t="str">
        <f t="shared" si="110"/>
        <v>-</v>
      </c>
      <c r="AI70" s="80" t="str">
        <f t="shared" si="110"/>
        <v>-</v>
      </c>
      <c r="AJ70" s="80" t="str">
        <f t="shared" si="110"/>
        <v>-</v>
      </c>
      <c r="AK70" s="80" t="str">
        <f t="shared" si="110"/>
        <v>-</v>
      </c>
      <c r="AL70" s="80" t="str">
        <f t="shared" si="110"/>
        <v>-</v>
      </c>
      <c r="AM70" s="80" t="str">
        <f t="shared" si="110"/>
        <v>-</v>
      </c>
      <c r="AN70" s="80" t="str">
        <f t="shared" si="110"/>
        <v>-</v>
      </c>
      <c r="AO70" s="80">
        <f t="shared" si="111"/>
        <v>194.44444444444443</v>
      </c>
      <c r="AP70" s="80">
        <f t="shared" si="112"/>
        <v>194.44444444444443</v>
      </c>
      <c r="AQ70" s="80">
        <f t="shared" si="113"/>
        <v>194.44444444444443</v>
      </c>
      <c r="AR70" s="80">
        <f t="shared" si="114"/>
        <v>285.71428571428572</v>
      </c>
      <c r="AS70" s="80">
        <f t="shared" si="115"/>
        <v>481.65137614678895</v>
      </c>
      <c r="AT70" s="80">
        <f t="shared" si="116"/>
        <v>406.97674418604652</v>
      </c>
      <c r="AU70" s="80">
        <f t="shared" si="117"/>
        <v>406.97674418604652</v>
      </c>
      <c r="AV70" s="80" t="str">
        <f t="shared" si="118"/>
        <v>-</v>
      </c>
      <c r="AW70" s="80" t="str">
        <f t="shared" si="118"/>
        <v>-</v>
      </c>
      <c r="AX70" s="80" t="str">
        <f t="shared" si="118"/>
        <v>-</v>
      </c>
      <c r="AY70" s="80" t="str">
        <f t="shared" si="118"/>
        <v>-</v>
      </c>
      <c r="AZ70" s="80" t="str">
        <f t="shared" si="118"/>
        <v>-</v>
      </c>
      <c r="BA70" s="80" t="str">
        <f t="shared" si="118"/>
        <v>-</v>
      </c>
      <c r="BB70" s="80" t="str">
        <f t="shared" si="118"/>
        <v>-</v>
      </c>
      <c r="BC70" s="81" t="str">
        <f t="shared" si="14"/>
        <v>-</v>
      </c>
      <c r="BD70" s="81" t="str">
        <f t="shared" si="119"/>
        <v>-</v>
      </c>
      <c r="BE70" s="81" t="str">
        <f t="shared" si="120"/>
        <v>-</v>
      </c>
      <c r="BF70" s="81" t="str">
        <f t="shared" si="121"/>
        <v>-</v>
      </c>
      <c r="BG70" s="81" t="str">
        <f t="shared" si="122"/>
        <v>-</v>
      </c>
      <c r="BH70" s="81" t="str">
        <f t="shared" si="123"/>
        <v>-</v>
      </c>
      <c r="BI70" s="81" t="str">
        <f t="shared" si="124"/>
        <v>-</v>
      </c>
      <c r="BJ70" s="81">
        <f t="shared" si="45"/>
        <v>194.44444444444443</v>
      </c>
      <c r="BK70" s="81">
        <f t="shared" si="46"/>
        <v>194.44444444444443</v>
      </c>
      <c r="BL70" s="81">
        <f t="shared" si="47"/>
        <v>194.44444444444443</v>
      </c>
      <c r="BM70" s="81">
        <f t="shared" si="48"/>
        <v>285.71428571428572</v>
      </c>
      <c r="BN70" s="81">
        <f t="shared" si="49"/>
        <v>481.65137614678895</v>
      </c>
      <c r="BO70" s="81">
        <f t="shared" si="50"/>
        <v>406.97674418604652</v>
      </c>
      <c r="BP70" s="81">
        <f t="shared" si="51"/>
        <v>406.97674418604652</v>
      </c>
      <c r="BQ70" s="81" t="str">
        <f t="shared" si="52"/>
        <v>-</v>
      </c>
      <c r="BR70" s="81" t="str">
        <f t="shared" si="53"/>
        <v>-</v>
      </c>
      <c r="BS70" s="81" t="str">
        <f t="shared" si="54"/>
        <v>-</v>
      </c>
      <c r="BT70" s="81" t="str">
        <f t="shared" si="55"/>
        <v>-</v>
      </c>
      <c r="BU70" s="81" t="str">
        <f t="shared" si="56"/>
        <v>-</v>
      </c>
      <c r="BV70" s="81" t="str">
        <f t="shared" si="57"/>
        <v>-</v>
      </c>
      <c r="BW70" s="81" t="str">
        <f t="shared" si="58"/>
        <v>-</v>
      </c>
    </row>
    <row r="71" spans="2:75" ht="14" x14ac:dyDescent="0.3">
      <c r="B71" s="1" t="s">
        <v>149</v>
      </c>
      <c r="C71" s="1" t="s">
        <v>150</v>
      </c>
      <c r="D71" s="82" t="s">
        <v>181</v>
      </c>
      <c r="E71" s="1" t="s">
        <v>143</v>
      </c>
      <c r="F71" s="1" t="s">
        <v>145</v>
      </c>
      <c r="G71" s="1" t="s">
        <v>88</v>
      </c>
      <c r="H71" s="6" t="s">
        <v>141</v>
      </c>
      <c r="I71" s="6" t="s">
        <v>141</v>
      </c>
      <c r="J71" s="6" t="s">
        <v>141</v>
      </c>
      <c r="K71" s="6" t="s">
        <v>141</v>
      </c>
      <c r="L71" s="6" t="s">
        <v>141</v>
      </c>
      <c r="M71" s="6" t="s">
        <v>141</v>
      </c>
      <c r="N71" s="6" t="s">
        <v>141</v>
      </c>
      <c r="O71" s="76" t="str">
        <f t="shared" si="125"/>
        <v>-</v>
      </c>
      <c r="P71" s="76" t="str">
        <f t="shared" si="44"/>
        <v>-</v>
      </c>
      <c r="Q71" s="76" t="str">
        <f t="shared" si="44"/>
        <v>-</v>
      </c>
      <c r="R71" s="76" t="str">
        <f t="shared" si="44"/>
        <v>-</v>
      </c>
      <c r="S71" s="76" t="str">
        <f t="shared" si="44"/>
        <v>-</v>
      </c>
      <c r="T71" s="76" t="str">
        <f t="shared" si="44"/>
        <v>-</v>
      </c>
      <c r="U71" s="76" t="str">
        <f t="shared" si="44"/>
        <v>-</v>
      </c>
      <c r="V71" s="77">
        <v>0.53</v>
      </c>
      <c r="W71" s="78" t="str">
        <f t="shared" si="109"/>
        <v>-</v>
      </c>
      <c r="X71" s="78" t="str">
        <f t="shared" si="109"/>
        <v>-</v>
      </c>
      <c r="Y71" s="78" t="str">
        <f t="shared" si="109"/>
        <v>-</v>
      </c>
      <c r="Z71" s="78" t="str">
        <f t="shared" si="109"/>
        <v>-</v>
      </c>
      <c r="AA71" s="78" t="str">
        <f t="shared" si="109"/>
        <v>-</v>
      </c>
      <c r="AB71" s="78" t="str">
        <f t="shared" si="109"/>
        <v>-</v>
      </c>
      <c r="AC71" s="78" t="str">
        <f t="shared" si="109"/>
        <v>-</v>
      </c>
      <c r="AD71" s="79">
        <v>10.8</v>
      </c>
      <c r="AE71" s="79">
        <v>7.35</v>
      </c>
      <c r="AF71" s="79">
        <v>4.3600000000000003</v>
      </c>
      <c r="AG71" s="79">
        <v>5.16</v>
      </c>
      <c r="AH71" s="80" t="str">
        <f t="shared" si="110"/>
        <v>-</v>
      </c>
      <c r="AI71" s="80" t="str">
        <f t="shared" si="110"/>
        <v>-</v>
      </c>
      <c r="AJ71" s="80" t="str">
        <f t="shared" si="110"/>
        <v>-</v>
      </c>
      <c r="AK71" s="80" t="str">
        <f t="shared" si="110"/>
        <v>-</v>
      </c>
      <c r="AL71" s="80" t="str">
        <f t="shared" si="110"/>
        <v>-</v>
      </c>
      <c r="AM71" s="80" t="str">
        <f t="shared" si="110"/>
        <v>-</v>
      </c>
      <c r="AN71" s="80" t="str">
        <f t="shared" si="110"/>
        <v>-</v>
      </c>
      <c r="AO71" s="80">
        <f t="shared" si="111"/>
        <v>194.44444444444443</v>
      </c>
      <c r="AP71" s="80">
        <f t="shared" si="112"/>
        <v>194.44444444444443</v>
      </c>
      <c r="AQ71" s="80">
        <f t="shared" si="113"/>
        <v>194.44444444444443</v>
      </c>
      <c r="AR71" s="80">
        <f t="shared" si="114"/>
        <v>285.71428571428572</v>
      </c>
      <c r="AS71" s="80">
        <f t="shared" si="115"/>
        <v>481.65137614678895</v>
      </c>
      <c r="AT71" s="80">
        <f t="shared" si="116"/>
        <v>406.97674418604652</v>
      </c>
      <c r="AU71" s="80">
        <f t="shared" si="117"/>
        <v>406.97674418604652</v>
      </c>
      <c r="AV71" s="80" t="str">
        <f t="shared" si="118"/>
        <v>-</v>
      </c>
      <c r="AW71" s="80" t="str">
        <f t="shared" si="118"/>
        <v>-</v>
      </c>
      <c r="AX71" s="80" t="str">
        <f t="shared" si="118"/>
        <v>-</v>
      </c>
      <c r="AY71" s="80" t="str">
        <f t="shared" si="118"/>
        <v>-</v>
      </c>
      <c r="AZ71" s="80" t="str">
        <f t="shared" si="118"/>
        <v>-</v>
      </c>
      <c r="BA71" s="80" t="str">
        <f t="shared" si="118"/>
        <v>-</v>
      </c>
      <c r="BB71" s="80" t="str">
        <f t="shared" si="118"/>
        <v>-</v>
      </c>
      <c r="BC71" s="81" t="str">
        <f t="shared" si="14"/>
        <v>-</v>
      </c>
      <c r="BD71" s="81" t="str">
        <f t="shared" si="119"/>
        <v>-</v>
      </c>
      <c r="BE71" s="81" t="str">
        <f t="shared" si="120"/>
        <v>-</v>
      </c>
      <c r="BF71" s="81" t="str">
        <f t="shared" si="121"/>
        <v>-</v>
      </c>
      <c r="BG71" s="81" t="str">
        <f t="shared" si="122"/>
        <v>-</v>
      </c>
      <c r="BH71" s="81" t="str">
        <f t="shared" si="123"/>
        <v>-</v>
      </c>
      <c r="BI71" s="81" t="str">
        <f t="shared" si="124"/>
        <v>-</v>
      </c>
      <c r="BJ71" s="81">
        <f t="shared" si="45"/>
        <v>194.44444444444443</v>
      </c>
      <c r="BK71" s="81">
        <f t="shared" si="46"/>
        <v>194.44444444444443</v>
      </c>
      <c r="BL71" s="81">
        <f t="shared" si="47"/>
        <v>194.44444444444443</v>
      </c>
      <c r="BM71" s="81">
        <f t="shared" si="48"/>
        <v>285.71428571428572</v>
      </c>
      <c r="BN71" s="81">
        <f t="shared" si="49"/>
        <v>481.65137614678895</v>
      </c>
      <c r="BO71" s="81">
        <f t="shared" si="50"/>
        <v>406.97674418604652</v>
      </c>
      <c r="BP71" s="81">
        <f t="shared" si="51"/>
        <v>406.97674418604652</v>
      </c>
      <c r="BQ71" s="81" t="str">
        <f t="shared" si="52"/>
        <v>-</v>
      </c>
      <c r="BR71" s="81" t="str">
        <f t="shared" si="53"/>
        <v>-</v>
      </c>
      <c r="BS71" s="81" t="str">
        <f t="shared" si="54"/>
        <v>-</v>
      </c>
      <c r="BT71" s="81" t="str">
        <f t="shared" si="55"/>
        <v>-</v>
      </c>
      <c r="BU71" s="81" t="str">
        <f t="shared" si="56"/>
        <v>-</v>
      </c>
      <c r="BV71" s="81" t="str">
        <f t="shared" si="57"/>
        <v>-</v>
      </c>
      <c r="BW71" s="81" t="str">
        <f t="shared" si="58"/>
        <v>-</v>
      </c>
    </row>
    <row r="72" spans="2:75" ht="14" x14ac:dyDescent="0.3">
      <c r="B72" s="1" t="s">
        <v>149</v>
      </c>
      <c r="C72" s="1" t="s">
        <v>150</v>
      </c>
      <c r="D72" s="82" t="s">
        <v>181</v>
      </c>
      <c r="E72" s="1" t="s">
        <v>144</v>
      </c>
      <c r="F72" s="1" t="s">
        <v>145</v>
      </c>
      <c r="G72" s="1" t="s">
        <v>88</v>
      </c>
      <c r="H72" s="6" t="s">
        <v>141</v>
      </c>
      <c r="I72" s="6" t="s">
        <v>141</v>
      </c>
      <c r="J72" s="6" t="s">
        <v>141</v>
      </c>
      <c r="K72" s="6" t="s">
        <v>141</v>
      </c>
      <c r="L72" s="6" t="s">
        <v>141</v>
      </c>
      <c r="M72" s="6" t="s">
        <v>141</v>
      </c>
      <c r="N72" s="6" t="s">
        <v>141</v>
      </c>
      <c r="O72" s="76" t="str">
        <f t="shared" si="125"/>
        <v>-</v>
      </c>
      <c r="P72" s="76" t="str">
        <f t="shared" si="44"/>
        <v>-</v>
      </c>
      <c r="Q72" s="76" t="str">
        <f t="shared" si="44"/>
        <v>-</v>
      </c>
      <c r="R72" s="76" t="str">
        <f t="shared" si="44"/>
        <v>-</v>
      </c>
      <c r="S72" s="76" t="str">
        <f t="shared" si="44"/>
        <v>-</v>
      </c>
      <c r="T72" s="76" t="str">
        <f t="shared" si="44"/>
        <v>-</v>
      </c>
      <c r="U72" s="76" t="str">
        <f t="shared" si="44"/>
        <v>-</v>
      </c>
      <c r="V72" s="77">
        <v>0.53</v>
      </c>
      <c r="W72" s="78" t="str">
        <f t="shared" si="109"/>
        <v>-</v>
      </c>
      <c r="X72" s="78" t="str">
        <f t="shared" si="109"/>
        <v>-</v>
      </c>
      <c r="Y72" s="78" t="str">
        <f t="shared" si="109"/>
        <v>-</v>
      </c>
      <c r="Z72" s="78" t="str">
        <f t="shared" si="109"/>
        <v>-</v>
      </c>
      <c r="AA72" s="78" t="str">
        <f t="shared" si="109"/>
        <v>-</v>
      </c>
      <c r="AB72" s="78" t="str">
        <f t="shared" si="109"/>
        <v>-</v>
      </c>
      <c r="AC72" s="78" t="str">
        <f t="shared" si="109"/>
        <v>-</v>
      </c>
      <c r="AD72" s="79">
        <v>10.8</v>
      </c>
      <c r="AE72" s="79">
        <v>7.35</v>
      </c>
      <c r="AF72" s="79">
        <v>4.3600000000000003</v>
      </c>
      <c r="AG72" s="79">
        <v>5.16</v>
      </c>
      <c r="AH72" s="80" t="str">
        <f t="shared" si="110"/>
        <v>-</v>
      </c>
      <c r="AI72" s="80" t="str">
        <f t="shared" si="110"/>
        <v>-</v>
      </c>
      <c r="AJ72" s="80" t="str">
        <f t="shared" si="110"/>
        <v>-</v>
      </c>
      <c r="AK72" s="80" t="str">
        <f t="shared" si="110"/>
        <v>-</v>
      </c>
      <c r="AL72" s="80" t="str">
        <f t="shared" si="110"/>
        <v>-</v>
      </c>
      <c r="AM72" s="80" t="str">
        <f t="shared" si="110"/>
        <v>-</v>
      </c>
      <c r="AN72" s="80" t="str">
        <f t="shared" si="110"/>
        <v>-</v>
      </c>
      <c r="AO72" s="80">
        <f t="shared" si="111"/>
        <v>194.44444444444443</v>
      </c>
      <c r="AP72" s="80">
        <f t="shared" si="112"/>
        <v>194.44444444444443</v>
      </c>
      <c r="AQ72" s="80">
        <f t="shared" si="113"/>
        <v>194.44444444444443</v>
      </c>
      <c r="AR72" s="80">
        <f t="shared" si="114"/>
        <v>285.71428571428572</v>
      </c>
      <c r="AS72" s="80">
        <f t="shared" si="115"/>
        <v>481.65137614678895</v>
      </c>
      <c r="AT72" s="80">
        <f t="shared" si="116"/>
        <v>406.97674418604652</v>
      </c>
      <c r="AU72" s="80">
        <f t="shared" si="117"/>
        <v>406.97674418604652</v>
      </c>
      <c r="AV72" s="80" t="str">
        <f t="shared" si="118"/>
        <v>-</v>
      </c>
      <c r="AW72" s="80" t="str">
        <f t="shared" si="118"/>
        <v>-</v>
      </c>
      <c r="AX72" s="80" t="str">
        <f t="shared" si="118"/>
        <v>-</v>
      </c>
      <c r="AY72" s="80" t="str">
        <f t="shared" si="118"/>
        <v>-</v>
      </c>
      <c r="AZ72" s="80" t="str">
        <f t="shared" si="118"/>
        <v>-</v>
      </c>
      <c r="BA72" s="80" t="str">
        <f t="shared" si="118"/>
        <v>-</v>
      </c>
      <c r="BB72" s="80" t="str">
        <f t="shared" si="118"/>
        <v>-</v>
      </c>
      <c r="BC72" s="81" t="str">
        <f t="shared" si="14"/>
        <v>-</v>
      </c>
      <c r="BD72" s="81" t="str">
        <f t="shared" si="119"/>
        <v>-</v>
      </c>
      <c r="BE72" s="81" t="str">
        <f t="shared" si="120"/>
        <v>-</v>
      </c>
      <c r="BF72" s="81" t="str">
        <f t="shared" si="121"/>
        <v>-</v>
      </c>
      <c r="BG72" s="81" t="str">
        <f t="shared" si="122"/>
        <v>-</v>
      </c>
      <c r="BH72" s="81" t="str">
        <f t="shared" si="123"/>
        <v>-</v>
      </c>
      <c r="BI72" s="81" t="str">
        <f t="shared" si="124"/>
        <v>-</v>
      </c>
      <c r="BJ72" s="81">
        <f t="shared" si="45"/>
        <v>194.44444444444443</v>
      </c>
      <c r="BK72" s="81">
        <f t="shared" si="46"/>
        <v>194.44444444444443</v>
      </c>
      <c r="BL72" s="81">
        <f t="shared" si="47"/>
        <v>194.44444444444443</v>
      </c>
      <c r="BM72" s="81">
        <f t="shared" si="48"/>
        <v>285.71428571428572</v>
      </c>
      <c r="BN72" s="81">
        <f t="shared" si="49"/>
        <v>481.65137614678895</v>
      </c>
      <c r="BO72" s="81">
        <f t="shared" si="50"/>
        <v>406.97674418604652</v>
      </c>
      <c r="BP72" s="81">
        <f t="shared" si="51"/>
        <v>406.97674418604652</v>
      </c>
      <c r="BQ72" s="81" t="str">
        <f t="shared" si="52"/>
        <v>-</v>
      </c>
      <c r="BR72" s="81" t="str">
        <f t="shared" si="53"/>
        <v>-</v>
      </c>
      <c r="BS72" s="81" t="str">
        <f t="shared" si="54"/>
        <v>-</v>
      </c>
      <c r="BT72" s="81" t="str">
        <f t="shared" si="55"/>
        <v>-</v>
      </c>
      <c r="BU72" s="81" t="str">
        <f t="shared" si="56"/>
        <v>-</v>
      </c>
      <c r="BV72" s="81" t="str">
        <f t="shared" si="57"/>
        <v>-</v>
      </c>
      <c r="BW72" s="81" t="str">
        <f t="shared" si="58"/>
        <v>-</v>
      </c>
    </row>
    <row r="73" spans="2:75" ht="14" x14ac:dyDescent="0.3">
      <c r="B73" s="1" t="s">
        <v>149</v>
      </c>
      <c r="C73" s="1" t="s">
        <v>150</v>
      </c>
      <c r="D73" s="82" t="s">
        <v>181</v>
      </c>
      <c r="E73" s="1" t="s">
        <v>139</v>
      </c>
      <c r="F73" s="1" t="s">
        <v>146</v>
      </c>
      <c r="G73" s="1" t="s">
        <v>88</v>
      </c>
      <c r="H73" s="6">
        <v>1.1304255319148939</v>
      </c>
      <c r="I73" s="6">
        <v>0.96666666666666679</v>
      </c>
      <c r="J73" s="6">
        <v>0.83548387096774213</v>
      </c>
      <c r="K73" s="6">
        <v>0.67358490566037754</v>
      </c>
      <c r="L73" s="6">
        <v>0.53239436619718328</v>
      </c>
      <c r="M73" s="9" t="s">
        <v>141</v>
      </c>
      <c r="N73" s="9" t="s">
        <v>141</v>
      </c>
      <c r="O73" s="76">
        <f t="shared" si="125"/>
        <v>5042.3489553924319</v>
      </c>
      <c r="P73" s="76">
        <f t="shared" si="44"/>
        <v>5896.5517241379303</v>
      </c>
      <c r="Q73" s="76">
        <f t="shared" si="44"/>
        <v>6822.3938223938212</v>
      </c>
      <c r="R73" s="76">
        <f t="shared" si="44"/>
        <v>8462.1848739495781</v>
      </c>
      <c r="S73" s="76">
        <f t="shared" si="44"/>
        <v>10706.349206349203</v>
      </c>
      <c r="T73" s="76" t="str">
        <f t="shared" si="44"/>
        <v>-</v>
      </c>
      <c r="U73" s="76" t="str">
        <f t="shared" si="44"/>
        <v>-</v>
      </c>
      <c r="V73" s="77">
        <v>0.53</v>
      </c>
      <c r="W73" s="78">
        <f t="shared" si="109"/>
        <v>0.59912553191489382</v>
      </c>
      <c r="X73" s="78">
        <f t="shared" si="109"/>
        <v>0.51233333333333342</v>
      </c>
      <c r="Y73" s="78">
        <f t="shared" si="109"/>
        <v>0.44280645161290333</v>
      </c>
      <c r="Z73" s="78">
        <f t="shared" si="109"/>
        <v>0.3570000000000001</v>
      </c>
      <c r="AA73" s="78">
        <f t="shared" si="109"/>
        <v>0.28216901408450717</v>
      </c>
      <c r="AB73" s="78" t="str">
        <f t="shared" si="109"/>
        <v>-</v>
      </c>
      <c r="AC73" s="78" t="str">
        <f t="shared" si="109"/>
        <v>-</v>
      </c>
      <c r="AD73" s="79">
        <v>10.8</v>
      </c>
      <c r="AE73" s="79">
        <v>7.35</v>
      </c>
      <c r="AF73" s="79">
        <v>4.3600000000000003</v>
      </c>
      <c r="AG73" s="79">
        <v>5.16</v>
      </c>
      <c r="AH73" s="80">
        <f t="shared" si="110"/>
        <v>3505.1085092102307</v>
      </c>
      <c r="AI73" s="80">
        <f t="shared" si="110"/>
        <v>4098.8939492517884</v>
      </c>
      <c r="AJ73" s="80">
        <f t="shared" si="110"/>
        <v>4742.4783273839867</v>
      </c>
      <c r="AK73" s="80">
        <f t="shared" si="110"/>
        <v>5882.3529411764694</v>
      </c>
      <c r="AL73" s="80">
        <f t="shared" si="110"/>
        <v>7442.3480083857403</v>
      </c>
      <c r="AM73" s="80" t="str">
        <f t="shared" si="110"/>
        <v>-</v>
      </c>
      <c r="AN73" s="80" t="str">
        <f t="shared" si="110"/>
        <v>-</v>
      </c>
      <c r="AO73" s="80">
        <f t="shared" si="111"/>
        <v>194.44444444444443</v>
      </c>
      <c r="AP73" s="80">
        <f t="shared" si="112"/>
        <v>194.44444444444443</v>
      </c>
      <c r="AQ73" s="80">
        <f t="shared" si="113"/>
        <v>194.44444444444443</v>
      </c>
      <c r="AR73" s="80">
        <f t="shared" si="114"/>
        <v>285.71428571428572</v>
      </c>
      <c r="AS73" s="80">
        <f t="shared" si="115"/>
        <v>481.65137614678895</v>
      </c>
      <c r="AT73" s="80">
        <f t="shared" si="116"/>
        <v>406.97674418604652</v>
      </c>
      <c r="AU73" s="80">
        <f t="shared" si="117"/>
        <v>406.97674418604652</v>
      </c>
      <c r="AV73" s="80">
        <f t="shared" si="118"/>
        <v>184.22465777050084</v>
      </c>
      <c r="AW73" s="80">
        <f t="shared" si="118"/>
        <v>185.63809411556704</v>
      </c>
      <c r="AX73" s="80">
        <f t="shared" si="118"/>
        <v>186.78610265488754</v>
      </c>
      <c r="AY73" s="80">
        <f t="shared" si="118"/>
        <v>272.47956403269757</v>
      </c>
      <c r="AZ73" s="80">
        <f t="shared" si="118"/>
        <v>452.37473983142894</v>
      </c>
      <c r="BA73" s="80" t="str">
        <f t="shared" si="118"/>
        <v>-</v>
      </c>
      <c r="BB73" s="80" t="str">
        <f t="shared" si="118"/>
        <v>-</v>
      </c>
      <c r="BC73" s="81">
        <f t="shared" si="14"/>
        <v>5042.3489553924319</v>
      </c>
      <c r="BD73" s="81">
        <f t="shared" si="119"/>
        <v>5896.5517241379303</v>
      </c>
      <c r="BE73" s="81">
        <f t="shared" si="120"/>
        <v>6822.3938223938212</v>
      </c>
      <c r="BF73" s="81">
        <f t="shared" si="121"/>
        <v>8462.1848739495781</v>
      </c>
      <c r="BG73" s="81">
        <f t="shared" si="122"/>
        <v>10706.349206349203</v>
      </c>
      <c r="BH73" s="81" t="str">
        <f t="shared" si="123"/>
        <v>-</v>
      </c>
      <c r="BI73" s="81" t="str">
        <f t="shared" si="124"/>
        <v>-</v>
      </c>
      <c r="BJ73" s="81">
        <f t="shared" si="45"/>
        <v>194.44444444444443</v>
      </c>
      <c r="BK73" s="81">
        <f t="shared" si="46"/>
        <v>194.44444444444443</v>
      </c>
      <c r="BL73" s="81">
        <f t="shared" si="47"/>
        <v>194.44444444444443</v>
      </c>
      <c r="BM73" s="81">
        <f t="shared" si="48"/>
        <v>285.71428571428572</v>
      </c>
      <c r="BN73" s="81">
        <f t="shared" si="49"/>
        <v>481.65137614678895</v>
      </c>
      <c r="BO73" s="81">
        <f t="shared" si="50"/>
        <v>406.97674418604652</v>
      </c>
      <c r="BP73" s="81">
        <f t="shared" si="51"/>
        <v>406.97674418604652</v>
      </c>
      <c r="BQ73" s="81">
        <f t="shared" si="52"/>
        <v>187.22463661767654</v>
      </c>
      <c r="BR73" s="81">
        <f t="shared" si="53"/>
        <v>188.23714420506366</v>
      </c>
      <c r="BS73" s="81">
        <f t="shared" si="54"/>
        <v>189.05617118838362</v>
      </c>
      <c r="BT73" s="81">
        <f t="shared" si="55"/>
        <v>276.38259914916972</v>
      </c>
      <c r="BU73" s="81">
        <f t="shared" si="56"/>
        <v>460.91594210444111</v>
      </c>
      <c r="BV73" s="81" t="str">
        <f t="shared" si="57"/>
        <v>-</v>
      </c>
      <c r="BW73" s="81" t="str">
        <f t="shared" si="58"/>
        <v>-</v>
      </c>
    </row>
    <row r="74" spans="2:75" ht="14" x14ac:dyDescent="0.3">
      <c r="B74" s="1" t="s">
        <v>149</v>
      </c>
      <c r="C74" s="1" t="s">
        <v>150</v>
      </c>
      <c r="D74" s="82" t="s">
        <v>181</v>
      </c>
      <c r="E74" s="1" t="s">
        <v>142</v>
      </c>
      <c r="F74" s="1" t="s">
        <v>146</v>
      </c>
      <c r="G74" s="1" t="s">
        <v>88</v>
      </c>
      <c r="H74" s="6" t="s">
        <v>141</v>
      </c>
      <c r="I74" s="6" t="s">
        <v>141</v>
      </c>
      <c r="J74" s="6" t="s">
        <v>141</v>
      </c>
      <c r="K74" s="6" t="s">
        <v>141</v>
      </c>
      <c r="L74" s="6" t="s">
        <v>141</v>
      </c>
      <c r="M74" s="6" t="s">
        <v>141</v>
      </c>
      <c r="N74" s="6" t="s">
        <v>141</v>
      </c>
      <c r="O74" s="76" t="str">
        <f t="shared" si="125"/>
        <v>-</v>
      </c>
      <c r="P74" s="76" t="str">
        <f t="shared" si="44"/>
        <v>-</v>
      </c>
      <c r="Q74" s="76" t="str">
        <f t="shared" si="44"/>
        <v>-</v>
      </c>
      <c r="R74" s="76" t="str">
        <f t="shared" si="44"/>
        <v>-</v>
      </c>
      <c r="S74" s="76" t="str">
        <f t="shared" si="44"/>
        <v>-</v>
      </c>
      <c r="T74" s="76" t="str">
        <f t="shared" si="44"/>
        <v>-</v>
      </c>
      <c r="U74" s="76" t="str">
        <f t="shared" si="44"/>
        <v>-</v>
      </c>
      <c r="V74" s="77">
        <v>0.53</v>
      </c>
      <c r="W74" s="78" t="str">
        <f t="shared" si="109"/>
        <v>-</v>
      </c>
      <c r="X74" s="78" t="str">
        <f t="shared" si="109"/>
        <v>-</v>
      </c>
      <c r="Y74" s="78" t="str">
        <f t="shared" si="109"/>
        <v>-</v>
      </c>
      <c r="Z74" s="78" t="str">
        <f t="shared" si="109"/>
        <v>-</v>
      </c>
      <c r="AA74" s="78" t="str">
        <f t="shared" si="109"/>
        <v>-</v>
      </c>
      <c r="AB74" s="78" t="str">
        <f t="shared" si="109"/>
        <v>-</v>
      </c>
      <c r="AC74" s="78" t="str">
        <f t="shared" si="109"/>
        <v>-</v>
      </c>
      <c r="AD74" s="79">
        <v>10.8</v>
      </c>
      <c r="AE74" s="79">
        <v>7.35</v>
      </c>
      <c r="AF74" s="79">
        <v>4.3600000000000003</v>
      </c>
      <c r="AG74" s="79">
        <v>5.16</v>
      </c>
      <c r="AH74" s="80" t="str">
        <f t="shared" si="110"/>
        <v>-</v>
      </c>
      <c r="AI74" s="80" t="str">
        <f t="shared" si="110"/>
        <v>-</v>
      </c>
      <c r="AJ74" s="80" t="str">
        <f t="shared" si="110"/>
        <v>-</v>
      </c>
      <c r="AK74" s="80" t="str">
        <f t="shared" si="110"/>
        <v>-</v>
      </c>
      <c r="AL74" s="80" t="str">
        <f t="shared" si="110"/>
        <v>-</v>
      </c>
      <c r="AM74" s="80" t="str">
        <f t="shared" si="110"/>
        <v>-</v>
      </c>
      <c r="AN74" s="80" t="str">
        <f t="shared" si="110"/>
        <v>-</v>
      </c>
      <c r="AO74" s="80">
        <f t="shared" si="111"/>
        <v>194.44444444444443</v>
      </c>
      <c r="AP74" s="80">
        <f t="shared" si="112"/>
        <v>194.44444444444443</v>
      </c>
      <c r="AQ74" s="80">
        <f t="shared" si="113"/>
        <v>194.44444444444443</v>
      </c>
      <c r="AR74" s="80">
        <f t="shared" si="114"/>
        <v>285.71428571428572</v>
      </c>
      <c r="AS74" s="80">
        <f t="shared" si="115"/>
        <v>481.65137614678895</v>
      </c>
      <c r="AT74" s="80">
        <f t="shared" si="116"/>
        <v>406.97674418604652</v>
      </c>
      <c r="AU74" s="80">
        <f t="shared" si="117"/>
        <v>406.97674418604652</v>
      </c>
      <c r="AV74" s="80" t="str">
        <f t="shared" si="118"/>
        <v>-</v>
      </c>
      <c r="AW74" s="80" t="str">
        <f t="shared" si="118"/>
        <v>-</v>
      </c>
      <c r="AX74" s="80" t="str">
        <f t="shared" si="118"/>
        <v>-</v>
      </c>
      <c r="AY74" s="80" t="str">
        <f t="shared" si="118"/>
        <v>-</v>
      </c>
      <c r="AZ74" s="80" t="str">
        <f t="shared" si="118"/>
        <v>-</v>
      </c>
      <c r="BA74" s="80" t="str">
        <f t="shared" si="118"/>
        <v>-</v>
      </c>
      <c r="BB74" s="80" t="str">
        <f t="shared" si="118"/>
        <v>-</v>
      </c>
      <c r="BC74" s="81" t="str">
        <f t="shared" si="14"/>
        <v>-</v>
      </c>
      <c r="BD74" s="81" t="str">
        <f t="shared" si="119"/>
        <v>-</v>
      </c>
      <c r="BE74" s="81" t="str">
        <f t="shared" si="120"/>
        <v>-</v>
      </c>
      <c r="BF74" s="81" t="str">
        <f t="shared" si="121"/>
        <v>-</v>
      </c>
      <c r="BG74" s="81" t="str">
        <f t="shared" si="122"/>
        <v>-</v>
      </c>
      <c r="BH74" s="81" t="str">
        <f t="shared" si="123"/>
        <v>-</v>
      </c>
      <c r="BI74" s="81" t="str">
        <f t="shared" si="124"/>
        <v>-</v>
      </c>
      <c r="BJ74" s="81">
        <f t="shared" si="45"/>
        <v>194.44444444444443</v>
      </c>
      <c r="BK74" s="81">
        <f t="shared" si="46"/>
        <v>194.44444444444443</v>
      </c>
      <c r="BL74" s="81">
        <f t="shared" si="47"/>
        <v>194.44444444444443</v>
      </c>
      <c r="BM74" s="81">
        <f t="shared" si="48"/>
        <v>285.71428571428572</v>
      </c>
      <c r="BN74" s="81">
        <f t="shared" si="49"/>
        <v>481.65137614678895</v>
      </c>
      <c r="BO74" s="81">
        <f t="shared" si="50"/>
        <v>406.97674418604652</v>
      </c>
      <c r="BP74" s="81">
        <f t="shared" si="51"/>
        <v>406.97674418604652</v>
      </c>
      <c r="BQ74" s="81" t="str">
        <f t="shared" si="52"/>
        <v>-</v>
      </c>
      <c r="BR74" s="81" t="str">
        <f t="shared" si="53"/>
        <v>-</v>
      </c>
      <c r="BS74" s="81" t="str">
        <f t="shared" si="54"/>
        <v>-</v>
      </c>
      <c r="BT74" s="81" t="str">
        <f t="shared" si="55"/>
        <v>-</v>
      </c>
      <c r="BU74" s="81" t="str">
        <f t="shared" si="56"/>
        <v>-</v>
      </c>
      <c r="BV74" s="81" t="str">
        <f t="shared" si="57"/>
        <v>-</v>
      </c>
      <c r="BW74" s="81" t="str">
        <f t="shared" si="58"/>
        <v>-</v>
      </c>
    </row>
    <row r="75" spans="2:75" ht="14" x14ac:dyDescent="0.3">
      <c r="B75" s="1" t="s">
        <v>149</v>
      </c>
      <c r="C75" s="1" t="s">
        <v>150</v>
      </c>
      <c r="D75" s="82" t="s">
        <v>181</v>
      </c>
      <c r="E75" s="1" t="s">
        <v>143</v>
      </c>
      <c r="F75" s="1" t="s">
        <v>146</v>
      </c>
      <c r="G75" s="1" t="s">
        <v>88</v>
      </c>
      <c r="H75" s="6" t="s">
        <v>141</v>
      </c>
      <c r="I75" s="6" t="s">
        <v>141</v>
      </c>
      <c r="J75" s="6" t="s">
        <v>141</v>
      </c>
      <c r="K75" s="6" t="s">
        <v>141</v>
      </c>
      <c r="L75" s="6" t="s">
        <v>141</v>
      </c>
      <c r="M75" s="6" t="s">
        <v>141</v>
      </c>
      <c r="N75" s="6" t="s">
        <v>141</v>
      </c>
      <c r="O75" s="76" t="str">
        <f t="shared" si="125"/>
        <v>-</v>
      </c>
      <c r="P75" s="76" t="str">
        <f t="shared" si="44"/>
        <v>-</v>
      </c>
      <c r="Q75" s="76" t="str">
        <f t="shared" si="44"/>
        <v>-</v>
      </c>
      <c r="R75" s="76" t="str">
        <f t="shared" si="44"/>
        <v>-</v>
      </c>
      <c r="S75" s="76" t="str">
        <f t="shared" si="44"/>
        <v>-</v>
      </c>
      <c r="T75" s="76" t="str">
        <f t="shared" si="44"/>
        <v>-</v>
      </c>
      <c r="U75" s="76" t="str">
        <f t="shared" si="44"/>
        <v>-</v>
      </c>
      <c r="V75" s="77">
        <v>0.53</v>
      </c>
      <c r="W75" s="78" t="str">
        <f t="shared" si="109"/>
        <v>-</v>
      </c>
      <c r="X75" s="78" t="str">
        <f t="shared" si="109"/>
        <v>-</v>
      </c>
      <c r="Y75" s="78" t="str">
        <f t="shared" si="109"/>
        <v>-</v>
      </c>
      <c r="Z75" s="78" t="str">
        <f t="shared" si="109"/>
        <v>-</v>
      </c>
      <c r="AA75" s="78" t="str">
        <f t="shared" si="109"/>
        <v>-</v>
      </c>
      <c r="AB75" s="78" t="str">
        <f t="shared" si="109"/>
        <v>-</v>
      </c>
      <c r="AC75" s="78" t="str">
        <f t="shared" si="109"/>
        <v>-</v>
      </c>
      <c r="AD75" s="79">
        <v>10.8</v>
      </c>
      <c r="AE75" s="79">
        <v>7.35</v>
      </c>
      <c r="AF75" s="79">
        <v>4.3600000000000003</v>
      </c>
      <c r="AG75" s="79">
        <v>5.16</v>
      </c>
      <c r="AH75" s="80" t="str">
        <f t="shared" si="110"/>
        <v>-</v>
      </c>
      <c r="AI75" s="80" t="str">
        <f t="shared" si="110"/>
        <v>-</v>
      </c>
      <c r="AJ75" s="80" t="str">
        <f t="shared" si="110"/>
        <v>-</v>
      </c>
      <c r="AK75" s="80" t="str">
        <f t="shared" si="110"/>
        <v>-</v>
      </c>
      <c r="AL75" s="80" t="str">
        <f t="shared" si="110"/>
        <v>-</v>
      </c>
      <c r="AM75" s="80" t="str">
        <f t="shared" si="110"/>
        <v>-</v>
      </c>
      <c r="AN75" s="80" t="str">
        <f t="shared" si="110"/>
        <v>-</v>
      </c>
      <c r="AO75" s="80">
        <f t="shared" si="111"/>
        <v>194.44444444444443</v>
      </c>
      <c r="AP75" s="80">
        <f t="shared" si="112"/>
        <v>194.44444444444443</v>
      </c>
      <c r="AQ75" s="80">
        <f t="shared" si="113"/>
        <v>194.44444444444443</v>
      </c>
      <c r="AR75" s="80">
        <f t="shared" si="114"/>
        <v>285.71428571428572</v>
      </c>
      <c r="AS75" s="80">
        <f t="shared" si="115"/>
        <v>481.65137614678895</v>
      </c>
      <c r="AT75" s="80">
        <f t="shared" si="116"/>
        <v>406.97674418604652</v>
      </c>
      <c r="AU75" s="80">
        <f t="shared" si="117"/>
        <v>406.97674418604652</v>
      </c>
      <c r="AV75" s="80" t="str">
        <f t="shared" si="118"/>
        <v>-</v>
      </c>
      <c r="AW75" s="80" t="str">
        <f t="shared" si="118"/>
        <v>-</v>
      </c>
      <c r="AX75" s="80" t="str">
        <f t="shared" si="118"/>
        <v>-</v>
      </c>
      <c r="AY75" s="80" t="str">
        <f t="shared" si="118"/>
        <v>-</v>
      </c>
      <c r="AZ75" s="80" t="str">
        <f t="shared" si="118"/>
        <v>-</v>
      </c>
      <c r="BA75" s="80" t="str">
        <f t="shared" si="118"/>
        <v>-</v>
      </c>
      <c r="BB75" s="80" t="str">
        <f t="shared" si="118"/>
        <v>-</v>
      </c>
      <c r="BC75" s="81" t="str">
        <f t="shared" si="14"/>
        <v>-</v>
      </c>
      <c r="BD75" s="81" t="str">
        <f t="shared" si="119"/>
        <v>-</v>
      </c>
      <c r="BE75" s="81" t="str">
        <f t="shared" si="120"/>
        <v>-</v>
      </c>
      <c r="BF75" s="81" t="str">
        <f t="shared" si="121"/>
        <v>-</v>
      </c>
      <c r="BG75" s="81" t="str">
        <f t="shared" si="122"/>
        <v>-</v>
      </c>
      <c r="BH75" s="81" t="str">
        <f t="shared" si="123"/>
        <v>-</v>
      </c>
      <c r="BI75" s="81" t="str">
        <f t="shared" si="124"/>
        <v>-</v>
      </c>
      <c r="BJ75" s="81">
        <f t="shared" si="45"/>
        <v>194.44444444444443</v>
      </c>
      <c r="BK75" s="81">
        <f t="shared" si="46"/>
        <v>194.44444444444443</v>
      </c>
      <c r="BL75" s="81">
        <f t="shared" si="47"/>
        <v>194.44444444444443</v>
      </c>
      <c r="BM75" s="81">
        <f t="shared" si="48"/>
        <v>285.71428571428572</v>
      </c>
      <c r="BN75" s="81">
        <f t="shared" si="49"/>
        <v>481.65137614678895</v>
      </c>
      <c r="BO75" s="81">
        <f t="shared" si="50"/>
        <v>406.97674418604652</v>
      </c>
      <c r="BP75" s="81">
        <f t="shared" si="51"/>
        <v>406.97674418604652</v>
      </c>
      <c r="BQ75" s="81" t="str">
        <f t="shared" si="52"/>
        <v>-</v>
      </c>
      <c r="BR75" s="81" t="str">
        <f t="shared" si="53"/>
        <v>-</v>
      </c>
      <c r="BS75" s="81" t="str">
        <f t="shared" si="54"/>
        <v>-</v>
      </c>
      <c r="BT75" s="81" t="str">
        <f t="shared" si="55"/>
        <v>-</v>
      </c>
      <c r="BU75" s="81" t="str">
        <f t="shared" si="56"/>
        <v>-</v>
      </c>
      <c r="BV75" s="81" t="str">
        <f t="shared" si="57"/>
        <v>-</v>
      </c>
      <c r="BW75" s="81" t="str">
        <f t="shared" si="58"/>
        <v>-</v>
      </c>
    </row>
    <row r="76" spans="2:75" ht="14" x14ac:dyDescent="0.3">
      <c r="B76" s="1" t="s">
        <v>149</v>
      </c>
      <c r="C76" s="1" t="s">
        <v>150</v>
      </c>
      <c r="D76" s="82" t="s">
        <v>181</v>
      </c>
      <c r="E76" s="1" t="s">
        <v>144</v>
      </c>
      <c r="F76" s="1" t="s">
        <v>146</v>
      </c>
      <c r="G76" s="1" t="s">
        <v>88</v>
      </c>
      <c r="H76" s="6" t="s">
        <v>141</v>
      </c>
      <c r="I76" s="6" t="s">
        <v>141</v>
      </c>
      <c r="J76" s="6" t="s">
        <v>141</v>
      </c>
      <c r="K76" s="6" t="s">
        <v>141</v>
      </c>
      <c r="L76" s="6" t="s">
        <v>141</v>
      </c>
      <c r="M76" s="6" t="s">
        <v>141</v>
      </c>
      <c r="N76" s="6" t="s">
        <v>141</v>
      </c>
      <c r="O76" s="76" t="str">
        <f t="shared" si="125"/>
        <v>-</v>
      </c>
      <c r="P76" s="81" t="str">
        <f t="shared" ref="P76:P88" si="126">IFERROR(5700/I76, "-")</f>
        <v>-</v>
      </c>
      <c r="Q76" s="81" t="str">
        <f t="shared" ref="Q76:Q88" si="127">IFERROR(5700/J76, "-")</f>
        <v>-</v>
      </c>
      <c r="R76" s="81" t="str">
        <f t="shared" ref="R76:R88" si="128">IFERROR(5700/K76, "-")</f>
        <v>-</v>
      </c>
      <c r="S76" s="81" t="str">
        <f t="shared" ref="S76:S88" si="129">IFERROR(5700/L76, "-")</f>
        <v>-</v>
      </c>
      <c r="T76" s="81" t="str">
        <f t="shared" ref="T76:T88" si="130">IFERROR(5700/M76, "-")</f>
        <v>-</v>
      </c>
      <c r="U76" s="81" t="str">
        <f t="shared" ref="U76:U88" si="131">IFERROR(5700/N76, "-")</f>
        <v>-</v>
      </c>
      <c r="V76" s="77">
        <v>0.53</v>
      </c>
      <c r="W76" s="5" t="str">
        <f t="shared" ref="W76:W88" si="132">IFERROR(H76*$V76, "-")</f>
        <v>-</v>
      </c>
      <c r="X76" s="5" t="str">
        <f t="shared" si="109"/>
        <v>-</v>
      </c>
      <c r="Y76" s="78" t="str">
        <f t="shared" si="109"/>
        <v>-</v>
      </c>
      <c r="Z76" s="78" t="str">
        <f t="shared" si="109"/>
        <v>-</v>
      </c>
      <c r="AA76" s="78" t="str">
        <f t="shared" si="109"/>
        <v>-</v>
      </c>
      <c r="AB76" s="78" t="str">
        <f t="shared" si="109"/>
        <v>-</v>
      </c>
      <c r="AC76" s="78" t="str">
        <f t="shared" si="109"/>
        <v>-</v>
      </c>
      <c r="AD76" s="79">
        <v>10.8</v>
      </c>
      <c r="AE76" s="79">
        <v>7.35</v>
      </c>
      <c r="AF76" s="79">
        <v>4.3600000000000003</v>
      </c>
      <c r="AG76" s="79">
        <v>5.16</v>
      </c>
      <c r="AH76" s="80" t="str">
        <f t="shared" ref="AH76:AH88" si="133">IFERROR(2100/W76, "-")</f>
        <v>-</v>
      </c>
      <c r="AI76" s="80" t="str">
        <f t="shared" si="110"/>
        <v>-</v>
      </c>
      <c r="AJ76" s="80" t="str">
        <f t="shared" si="110"/>
        <v>-</v>
      </c>
      <c r="AK76" s="80" t="str">
        <f t="shared" si="110"/>
        <v>-</v>
      </c>
      <c r="AL76" s="80" t="str">
        <f t="shared" si="110"/>
        <v>-</v>
      </c>
      <c r="AM76" s="80" t="str">
        <f t="shared" si="110"/>
        <v>-</v>
      </c>
      <c r="AN76" s="80" t="str">
        <f t="shared" si="110"/>
        <v>-</v>
      </c>
      <c r="AO76" s="80">
        <f t="shared" si="111"/>
        <v>194.44444444444443</v>
      </c>
      <c r="AP76" s="80">
        <f t="shared" si="112"/>
        <v>194.44444444444443</v>
      </c>
      <c r="AQ76" s="80">
        <f t="shared" si="113"/>
        <v>194.44444444444443</v>
      </c>
      <c r="AR76" s="80">
        <f t="shared" si="114"/>
        <v>285.71428571428572</v>
      </c>
      <c r="AS76" s="80">
        <f t="shared" si="115"/>
        <v>481.65137614678895</v>
      </c>
      <c r="AT76" s="80">
        <f t="shared" si="116"/>
        <v>406.97674418604652</v>
      </c>
      <c r="AU76" s="80">
        <f t="shared" si="117"/>
        <v>406.97674418604652</v>
      </c>
      <c r="AV76" s="80" t="str">
        <f t="shared" si="118"/>
        <v>-</v>
      </c>
      <c r="AW76" s="80" t="str">
        <f t="shared" si="118"/>
        <v>-</v>
      </c>
      <c r="AX76" s="80" t="str">
        <f t="shared" si="118"/>
        <v>-</v>
      </c>
      <c r="AY76" s="80" t="str">
        <f t="shared" si="118"/>
        <v>-</v>
      </c>
      <c r="AZ76" s="80" t="str">
        <f t="shared" si="118"/>
        <v>-</v>
      </c>
      <c r="BA76" s="80" t="str">
        <f t="shared" si="118"/>
        <v>-</v>
      </c>
      <c r="BB76" s="80" t="str">
        <f t="shared" si="118"/>
        <v>-</v>
      </c>
      <c r="BC76" s="81" t="str">
        <f t="shared" ref="BC76:BC88" si="134">O76</f>
        <v>-</v>
      </c>
      <c r="BD76" s="81" t="str">
        <f t="shared" si="119"/>
        <v>-</v>
      </c>
      <c r="BE76" s="81" t="str">
        <f t="shared" si="120"/>
        <v>-</v>
      </c>
      <c r="BF76" s="81" t="str">
        <f t="shared" si="121"/>
        <v>-</v>
      </c>
      <c r="BG76" s="81" t="str">
        <f t="shared" si="122"/>
        <v>-</v>
      </c>
      <c r="BH76" s="81" t="str">
        <f t="shared" si="123"/>
        <v>-</v>
      </c>
      <c r="BI76" s="81" t="str">
        <f t="shared" si="124"/>
        <v>-</v>
      </c>
      <c r="BJ76" s="81">
        <f t="shared" si="45"/>
        <v>194.44444444444443</v>
      </c>
      <c r="BK76" s="81">
        <f t="shared" si="46"/>
        <v>194.44444444444443</v>
      </c>
      <c r="BL76" s="81">
        <f t="shared" si="47"/>
        <v>194.44444444444443</v>
      </c>
      <c r="BM76" s="81">
        <f t="shared" si="48"/>
        <v>285.71428571428572</v>
      </c>
      <c r="BN76" s="81">
        <f t="shared" si="49"/>
        <v>481.65137614678895</v>
      </c>
      <c r="BO76" s="81">
        <f t="shared" si="50"/>
        <v>406.97674418604652</v>
      </c>
      <c r="BP76" s="81">
        <f t="shared" si="51"/>
        <v>406.97674418604652</v>
      </c>
      <c r="BQ76" s="81" t="str">
        <f t="shared" ref="BQ76:BQ88" si="135">IFERROR(1/((1/BC76)+(1/BJ76)), "-")</f>
        <v>-</v>
      </c>
      <c r="BR76" s="81" t="str">
        <f t="shared" si="53"/>
        <v>-</v>
      </c>
      <c r="BS76" s="81" t="str">
        <f t="shared" si="54"/>
        <v>-</v>
      </c>
      <c r="BT76" s="81" t="str">
        <f t="shared" si="55"/>
        <v>-</v>
      </c>
      <c r="BU76" s="81" t="str">
        <f t="shared" si="56"/>
        <v>-</v>
      </c>
      <c r="BV76" s="81" t="str">
        <f t="shared" si="57"/>
        <v>-</v>
      </c>
      <c r="BW76" s="81" t="str">
        <f t="shared" si="58"/>
        <v>-</v>
      </c>
    </row>
    <row r="77" spans="2:75" ht="14" x14ac:dyDescent="0.3">
      <c r="B77" s="1" t="s">
        <v>149</v>
      </c>
      <c r="C77" s="1" t="s">
        <v>150</v>
      </c>
      <c r="D77" s="82" t="s">
        <v>182</v>
      </c>
      <c r="E77" s="1" t="s">
        <v>139</v>
      </c>
      <c r="F77" s="1" t="s">
        <v>140</v>
      </c>
      <c r="G77" s="1" t="s">
        <v>88</v>
      </c>
      <c r="H77" s="6">
        <v>856.08510638297878</v>
      </c>
      <c r="I77" s="6">
        <v>760.00000000000011</v>
      </c>
      <c r="J77" s="6">
        <v>686.45161290322574</v>
      </c>
      <c r="K77" s="6">
        <v>570.56603773584902</v>
      </c>
      <c r="L77" s="6">
        <v>470.28169014084517</v>
      </c>
      <c r="M77" s="9" t="s">
        <v>141</v>
      </c>
      <c r="N77" s="9" t="s">
        <v>141</v>
      </c>
      <c r="O77" s="81">
        <f t="shared" ref="O77:O88" si="136">IFERROR(5700/H77, "-")</f>
        <v>6.6582165225171481</v>
      </c>
      <c r="P77" s="81">
        <f t="shared" si="126"/>
        <v>7.4999999999999991</v>
      </c>
      <c r="Q77" s="81">
        <f t="shared" si="127"/>
        <v>8.3035714285714288</v>
      </c>
      <c r="R77" s="81">
        <f t="shared" si="128"/>
        <v>9.9900793650793656</v>
      </c>
      <c r="S77" s="81">
        <f t="shared" si="129"/>
        <v>12.120395327942495</v>
      </c>
      <c r="T77" s="81" t="str">
        <f t="shared" si="130"/>
        <v>-</v>
      </c>
      <c r="U77" s="81" t="str">
        <f t="shared" si="131"/>
        <v>-</v>
      </c>
      <c r="V77" s="77">
        <v>0.53</v>
      </c>
      <c r="W77" s="5">
        <f t="shared" si="132"/>
        <v>453.72510638297877</v>
      </c>
      <c r="X77" s="5">
        <f t="shared" ref="X77:X88" si="137">IFERROR(I77*$V77, "-")</f>
        <v>402.80000000000007</v>
      </c>
      <c r="Y77" s="5">
        <f t="shared" ref="Y77:Y88" si="138">IFERROR(J77*$V77, "-")</f>
        <v>363.81935483870967</v>
      </c>
      <c r="Z77" s="5">
        <f t="shared" ref="Z77:Z88" si="139">IFERROR(K77*$V77, "-")</f>
        <v>302.39999999999998</v>
      </c>
      <c r="AA77" s="5">
        <f t="shared" ref="AA77:AA88" si="140">IFERROR(L77*$V77, "-")</f>
        <v>249.24929577464795</v>
      </c>
      <c r="AB77" s="5" t="str">
        <f t="shared" ref="AB77:AB88" si="141">IFERROR(M77*$V77, "-")</f>
        <v>-</v>
      </c>
      <c r="AC77" s="5" t="str">
        <f t="shared" ref="AC77:AC88" si="142">IFERROR(N77*$V77, "-")</f>
        <v>-</v>
      </c>
      <c r="AD77" s="79">
        <v>10.8</v>
      </c>
      <c r="AE77" s="79">
        <v>7.35</v>
      </c>
      <c r="AF77" s="79">
        <v>4.3600000000000003</v>
      </c>
      <c r="AG77" s="79">
        <v>5.16</v>
      </c>
      <c r="AH77" s="80">
        <f t="shared" si="133"/>
        <v>4.6283530941032804</v>
      </c>
      <c r="AI77" s="80">
        <f t="shared" ref="AI77:AI88" si="143">IFERROR(2100/X77, "-")</f>
        <v>5.2135054617676255</v>
      </c>
      <c r="AJ77" s="80">
        <f t="shared" ref="AJ77:AJ88" si="144">IFERROR(2100/Y77, "-")</f>
        <v>5.7720953326713014</v>
      </c>
      <c r="AK77" s="80">
        <f t="shared" ref="AK77:AK88" si="145">IFERROR(2100/Z77, "-")</f>
        <v>6.9444444444444446</v>
      </c>
      <c r="AL77" s="80">
        <f t="shared" ref="AL77:AL88" si="146">IFERROR(2100/AA77, "-")</f>
        <v>8.4252996321348022</v>
      </c>
      <c r="AM77" s="80" t="str">
        <f t="shared" ref="AM77:AM88" si="147">IFERROR(2100/AB77, "-")</f>
        <v>-</v>
      </c>
      <c r="AN77" s="80" t="str">
        <f t="shared" ref="AN77:AN88" si="148">IFERROR(2100/AC77, "-")</f>
        <v>-</v>
      </c>
      <c r="AO77" s="80">
        <f t="shared" ref="AO77:AO88" si="149">2100/AD77</f>
        <v>194.44444444444443</v>
      </c>
      <c r="AP77" s="80">
        <f t="shared" ref="AP77:AP88" si="150">2100/AD77</f>
        <v>194.44444444444443</v>
      </c>
      <c r="AQ77" s="80">
        <f t="shared" ref="AQ77:AQ88" si="151">2100/AD77</f>
        <v>194.44444444444443</v>
      </c>
      <c r="AR77" s="80">
        <f t="shared" ref="AR77:AR88" si="152">2100/AE77</f>
        <v>285.71428571428572</v>
      </c>
      <c r="AS77" s="80">
        <f t="shared" ref="AS77:AS88" si="153">2100/AF77</f>
        <v>481.65137614678895</v>
      </c>
      <c r="AT77" s="80">
        <f t="shared" ref="AT77:AT88" si="154">2100/AG77</f>
        <v>406.97674418604652</v>
      </c>
      <c r="AU77" s="80">
        <f t="shared" ref="AU77:AU88" si="155">2100/AG77</f>
        <v>406.97674418604652</v>
      </c>
      <c r="AV77" s="80">
        <f t="shared" ref="AV77:AV88" si="156">IFERROR(1/((1/AH77)+(1/AO77)), "-")</f>
        <v>4.5207459643067178</v>
      </c>
      <c r="AW77" s="80">
        <f t="shared" ref="AW77:AW88" si="157">IFERROR(1/((1/AI77)+(1/AP77)), "-")</f>
        <v>5.0773694390715658</v>
      </c>
      <c r="AX77" s="80">
        <f t="shared" ref="AX77:AX88" si="158">IFERROR(1/((1/AJ77)+(1/AQ77)), "-")</f>
        <v>5.6056900768091484</v>
      </c>
      <c r="AY77" s="80">
        <f t="shared" ref="AY77:AY88" si="159">IFERROR(1/((1/AK77)+(1/AR77)), "-")</f>
        <v>6.7796610169491531</v>
      </c>
      <c r="AZ77" s="80">
        <f t="shared" ref="AZ77:AZ88" si="160">IFERROR(1/((1/AL77)+(1/AS77)), "-")</f>
        <v>8.2804535755898208</v>
      </c>
      <c r="BA77" s="80" t="str">
        <f t="shared" ref="BA77:BA88" si="161">IFERROR(1/((1/AM77)+(1/AT77)), "-")</f>
        <v>-</v>
      </c>
      <c r="BB77" s="80" t="str">
        <f t="shared" ref="BB77:BB88" si="162">IFERROR(1/((1/AN77)+(1/AU77)), "-")</f>
        <v>-</v>
      </c>
      <c r="BC77" s="81">
        <f t="shared" si="134"/>
        <v>6.6582165225171481</v>
      </c>
      <c r="BD77" s="81">
        <f t="shared" ref="BD77:BD88" si="163">P77</f>
        <v>7.4999999999999991</v>
      </c>
      <c r="BE77" s="81">
        <f t="shared" ref="BE77:BE88" si="164">Q77</f>
        <v>8.3035714285714288</v>
      </c>
      <c r="BF77" s="81">
        <f t="shared" ref="BF77:BF88" si="165">R77</f>
        <v>9.9900793650793656</v>
      </c>
      <c r="BG77" s="81">
        <f t="shared" ref="BG77:BG88" si="166">S77</f>
        <v>12.120395327942495</v>
      </c>
      <c r="BH77" s="81" t="str">
        <f t="shared" ref="BH77:BH88" si="167">T77</f>
        <v>-</v>
      </c>
      <c r="BI77" s="81" t="str">
        <f t="shared" ref="BI77:BI88" si="168">U77</f>
        <v>-</v>
      </c>
      <c r="BJ77" s="81">
        <f t="shared" ref="BJ77:BJ88" si="169">AO77</f>
        <v>194.44444444444443</v>
      </c>
      <c r="BK77" s="81">
        <f t="shared" ref="BK77:BK88" si="170">AP77</f>
        <v>194.44444444444443</v>
      </c>
      <c r="BL77" s="81">
        <f t="shared" ref="BL77:BL88" si="171">AQ77</f>
        <v>194.44444444444443</v>
      </c>
      <c r="BM77" s="81">
        <f t="shared" ref="BM77:BM88" si="172">AR77</f>
        <v>285.71428571428572</v>
      </c>
      <c r="BN77" s="81">
        <f t="shared" ref="BN77:BN88" si="173">AS77</f>
        <v>481.65137614678895</v>
      </c>
      <c r="BO77" s="81">
        <f t="shared" ref="BO77:BO88" si="174">AT77</f>
        <v>406.97674418604652</v>
      </c>
      <c r="BP77" s="81">
        <f t="shared" ref="BP77:BP88" si="175">AU77</f>
        <v>406.97674418604652</v>
      </c>
      <c r="BQ77" s="81">
        <f t="shared" si="135"/>
        <v>6.4377726604242271</v>
      </c>
      <c r="BR77" s="81">
        <f t="shared" ref="BR77:BR88" si="176">IFERROR(1/((1/BD77)+(1/BK77)), "-")</f>
        <v>7.2214580467675367</v>
      </c>
      <c r="BS77" s="81">
        <f t="shared" ref="BS77:BS88" si="177">IFERROR(1/((1/BE77)+(1/BL77)), "-")</f>
        <v>7.9634975779223964</v>
      </c>
      <c r="BT77" s="81">
        <f t="shared" ref="BT77:BT88" si="178">IFERROR(1/((1/BF77)+(1/BM77)), "-")</f>
        <v>9.6525744192399667</v>
      </c>
      <c r="BU77" s="81">
        <f t="shared" ref="BU77:BU88" si="179">IFERROR(1/((1/BG77)+(1/BN77)), "-")</f>
        <v>11.822881392573411</v>
      </c>
      <c r="BV77" s="81" t="str">
        <f t="shared" ref="BV77:BV88" si="180">IFERROR(1/((1/BH77)+(1/BO77)), "-")</f>
        <v>-</v>
      </c>
      <c r="BW77" s="81" t="str">
        <f t="shared" ref="BW77:BW88" si="181">IFERROR(1/((1/BI77)+(1/BP77)), "-")</f>
        <v>-</v>
      </c>
    </row>
    <row r="78" spans="2:75" ht="14" x14ac:dyDescent="0.3">
      <c r="B78" s="1" t="s">
        <v>149</v>
      </c>
      <c r="C78" s="1" t="s">
        <v>150</v>
      </c>
      <c r="D78" s="82" t="s">
        <v>182</v>
      </c>
      <c r="E78" s="1" t="s">
        <v>142</v>
      </c>
      <c r="F78" s="1" t="s">
        <v>140</v>
      </c>
      <c r="G78" s="1" t="s">
        <v>88</v>
      </c>
      <c r="H78" s="6" t="s">
        <v>141</v>
      </c>
      <c r="I78" s="6" t="s">
        <v>141</v>
      </c>
      <c r="J78" s="6" t="s">
        <v>141</v>
      </c>
      <c r="K78" s="6" t="s">
        <v>141</v>
      </c>
      <c r="L78" s="6" t="s">
        <v>141</v>
      </c>
      <c r="M78" s="6" t="s">
        <v>141</v>
      </c>
      <c r="N78" s="6" t="s">
        <v>141</v>
      </c>
      <c r="O78" s="81" t="str">
        <f t="shared" si="136"/>
        <v>-</v>
      </c>
      <c r="P78" s="81" t="str">
        <f t="shared" si="126"/>
        <v>-</v>
      </c>
      <c r="Q78" s="81" t="str">
        <f t="shared" si="127"/>
        <v>-</v>
      </c>
      <c r="R78" s="81" t="str">
        <f t="shared" si="128"/>
        <v>-</v>
      </c>
      <c r="S78" s="81" t="str">
        <f t="shared" si="129"/>
        <v>-</v>
      </c>
      <c r="T78" s="81" t="str">
        <f t="shared" si="130"/>
        <v>-</v>
      </c>
      <c r="U78" s="81" t="str">
        <f t="shared" si="131"/>
        <v>-</v>
      </c>
      <c r="V78" s="77">
        <v>0.53</v>
      </c>
      <c r="W78" s="5" t="str">
        <f t="shared" si="132"/>
        <v>-</v>
      </c>
      <c r="X78" s="5" t="str">
        <f t="shared" si="137"/>
        <v>-</v>
      </c>
      <c r="Y78" s="5" t="str">
        <f t="shared" si="138"/>
        <v>-</v>
      </c>
      <c r="Z78" s="5" t="str">
        <f t="shared" si="139"/>
        <v>-</v>
      </c>
      <c r="AA78" s="5" t="str">
        <f t="shared" si="140"/>
        <v>-</v>
      </c>
      <c r="AB78" s="5" t="str">
        <f t="shared" si="141"/>
        <v>-</v>
      </c>
      <c r="AC78" s="5" t="str">
        <f t="shared" si="142"/>
        <v>-</v>
      </c>
      <c r="AD78" s="79">
        <v>10.8</v>
      </c>
      <c r="AE78" s="79">
        <v>7.35</v>
      </c>
      <c r="AF78" s="79">
        <v>4.3600000000000003</v>
      </c>
      <c r="AG78" s="79">
        <v>5.16</v>
      </c>
      <c r="AH78" s="80" t="str">
        <f t="shared" si="133"/>
        <v>-</v>
      </c>
      <c r="AI78" s="80" t="str">
        <f t="shared" si="143"/>
        <v>-</v>
      </c>
      <c r="AJ78" s="80" t="str">
        <f t="shared" si="144"/>
        <v>-</v>
      </c>
      <c r="AK78" s="80" t="str">
        <f t="shared" si="145"/>
        <v>-</v>
      </c>
      <c r="AL78" s="80" t="str">
        <f t="shared" si="146"/>
        <v>-</v>
      </c>
      <c r="AM78" s="80" t="str">
        <f t="shared" si="147"/>
        <v>-</v>
      </c>
      <c r="AN78" s="80" t="str">
        <f t="shared" si="148"/>
        <v>-</v>
      </c>
      <c r="AO78" s="80">
        <f t="shared" si="149"/>
        <v>194.44444444444443</v>
      </c>
      <c r="AP78" s="80">
        <f t="shared" si="150"/>
        <v>194.44444444444443</v>
      </c>
      <c r="AQ78" s="80">
        <f t="shared" si="151"/>
        <v>194.44444444444443</v>
      </c>
      <c r="AR78" s="80">
        <f t="shared" si="152"/>
        <v>285.71428571428572</v>
      </c>
      <c r="AS78" s="80">
        <f t="shared" si="153"/>
        <v>481.65137614678895</v>
      </c>
      <c r="AT78" s="80">
        <f t="shared" si="154"/>
        <v>406.97674418604652</v>
      </c>
      <c r="AU78" s="80">
        <f t="shared" si="155"/>
        <v>406.97674418604652</v>
      </c>
      <c r="AV78" s="80" t="str">
        <f t="shared" si="156"/>
        <v>-</v>
      </c>
      <c r="AW78" s="80" t="str">
        <f t="shared" si="157"/>
        <v>-</v>
      </c>
      <c r="AX78" s="80" t="str">
        <f t="shared" si="158"/>
        <v>-</v>
      </c>
      <c r="AY78" s="80" t="str">
        <f t="shared" si="159"/>
        <v>-</v>
      </c>
      <c r="AZ78" s="80" t="str">
        <f t="shared" si="160"/>
        <v>-</v>
      </c>
      <c r="BA78" s="80" t="str">
        <f t="shared" si="161"/>
        <v>-</v>
      </c>
      <c r="BB78" s="80" t="str">
        <f t="shared" si="162"/>
        <v>-</v>
      </c>
      <c r="BC78" s="81" t="str">
        <f t="shared" si="134"/>
        <v>-</v>
      </c>
      <c r="BD78" s="81" t="str">
        <f t="shared" si="163"/>
        <v>-</v>
      </c>
      <c r="BE78" s="81" t="str">
        <f t="shared" si="164"/>
        <v>-</v>
      </c>
      <c r="BF78" s="81" t="str">
        <f t="shared" si="165"/>
        <v>-</v>
      </c>
      <c r="BG78" s="81" t="str">
        <f t="shared" si="166"/>
        <v>-</v>
      </c>
      <c r="BH78" s="81" t="str">
        <f t="shared" si="167"/>
        <v>-</v>
      </c>
      <c r="BI78" s="81" t="str">
        <f t="shared" si="168"/>
        <v>-</v>
      </c>
      <c r="BJ78" s="81">
        <f t="shared" si="169"/>
        <v>194.44444444444443</v>
      </c>
      <c r="BK78" s="81">
        <f t="shared" si="170"/>
        <v>194.44444444444443</v>
      </c>
      <c r="BL78" s="81">
        <f t="shared" si="171"/>
        <v>194.44444444444443</v>
      </c>
      <c r="BM78" s="81">
        <f t="shared" si="172"/>
        <v>285.71428571428572</v>
      </c>
      <c r="BN78" s="81">
        <f t="shared" si="173"/>
        <v>481.65137614678895</v>
      </c>
      <c r="BO78" s="81">
        <f t="shared" si="174"/>
        <v>406.97674418604652</v>
      </c>
      <c r="BP78" s="81">
        <f t="shared" si="175"/>
        <v>406.97674418604652</v>
      </c>
      <c r="BQ78" s="81" t="str">
        <f t="shared" si="135"/>
        <v>-</v>
      </c>
      <c r="BR78" s="81" t="str">
        <f t="shared" si="176"/>
        <v>-</v>
      </c>
      <c r="BS78" s="81" t="str">
        <f t="shared" si="177"/>
        <v>-</v>
      </c>
      <c r="BT78" s="81" t="str">
        <f t="shared" si="178"/>
        <v>-</v>
      </c>
      <c r="BU78" s="81" t="str">
        <f t="shared" si="179"/>
        <v>-</v>
      </c>
      <c r="BV78" s="81" t="str">
        <f t="shared" si="180"/>
        <v>-</v>
      </c>
      <c r="BW78" s="81" t="str">
        <f t="shared" si="181"/>
        <v>-</v>
      </c>
    </row>
    <row r="79" spans="2:75" ht="14" x14ac:dyDescent="0.3">
      <c r="B79" s="1" t="s">
        <v>149</v>
      </c>
      <c r="C79" s="1" t="s">
        <v>150</v>
      </c>
      <c r="D79" s="82" t="s">
        <v>182</v>
      </c>
      <c r="E79" s="1" t="s">
        <v>143</v>
      </c>
      <c r="F79" s="1" t="s">
        <v>140</v>
      </c>
      <c r="G79" s="1" t="s">
        <v>88</v>
      </c>
      <c r="H79" s="6" t="s">
        <v>141</v>
      </c>
      <c r="I79" s="6" t="s">
        <v>141</v>
      </c>
      <c r="J79" s="6" t="s">
        <v>141</v>
      </c>
      <c r="K79" s="6" t="s">
        <v>141</v>
      </c>
      <c r="L79" s="6" t="s">
        <v>141</v>
      </c>
      <c r="M79" s="6" t="s">
        <v>141</v>
      </c>
      <c r="N79" s="6" t="s">
        <v>141</v>
      </c>
      <c r="O79" s="81" t="str">
        <f t="shared" si="136"/>
        <v>-</v>
      </c>
      <c r="P79" s="81" t="str">
        <f t="shared" si="126"/>
        <v>-</v>
      </c>
      <c r="Q79" s="81" t="str">
        <f t="shared" si="127"/>
        <v>-</v>
      </c>
      <c r="R79" s="81" t="str">
        <f t="shared" si="128"/>
        <v>-</v>
      </c>
      <c r="S79" s="81" t="str">
        <f t="shared" si="129"/>
        <v>-</v>
      </c>
      <c r="T79" s="81" t="str">
        <f t="shared" si="130"/>
        <v>-</v>
      </c>
      <c r="U79" s="81" t="str">
        <f t="shared" si="131"/>
        <v>-</v>
      </c>
      <c r="V79" s="77">
        <v>0.53</v>
      </c>
      <c r="W79" s="5" t="str">
        <f t="shared" si="132"/>
        <v>-</v>
      </c>
      <c r="X79" s="5" t="str">
        <f t="shared" si="137"/>
        <v>-</v>
      </c>
      <c r="Y79" s="5" t="str">
        <f t="shared" si="138"/>
        <v>-</v>
      </c>
      <c r="Z79" s="5" t="str">
        <f t="shared" si="139"/>
        <v>-</v>
      </c>
      <c r="AA79" s="5" t="str">
        <f t="shared" si="140"/>
        <v>-</v>
      </c>
      <c r="AB79" s="5" t="str">
        <f t="shared" si="141"/>
        <v>-</v>
      </c>
      <c r="AC79" s="5" t="str">
        <f t="shared" si="142"/>
        <v>-</v>
      </c>
      <c r="AD79" s="79">
        <v>10.8</v>
      </c>
      <c r="AE79" s="79">
        <v>7.35</v>
      </c>
      <c r="AF79" s="79">
        <v>4.3600000000000003</v>
      </c>
      <c r="AG79" s="79">
        <v>5.16</v>
      </c>
      <c r="AH79" s="80" t="str">
        <f t="shared" si="133"/>
        <v>-</v>
      </c>
      <c r="AI79" s="80" t="str">
        <f t="shared" si="143"/>
        <v>-</v>
      </c>
      <c r="AJ79" s="80" t="str">
        <f t="shared" si="144"/>
        <v>-</v>
      </c>
      <c r="AK79" s="80" t="str">
        <f t="shared" si="145"/>
        <v>-</v>
      </c>
      <c r="AL79" s="80" t="str">
        <f t="shared" si="146"/>
        <v>-</v>
      </c>
      <c r="AM79" s="80" t="str">
        <f t="shared" si="147"/>
        <v>-</v>
      </c>
      <c r="AN79" s="80" t="str">
        <f t="shared" si="148"/>
        <v>-</v>
      </c>
      <c r="AO79" s="80">
        <f t="shared" si="149"/>
        <v>194.44444444444443</v>
      </c>
      <c r="AP79" s="80">
        <f t="shared" si="150"/>
        <v>194.44444444444443</v>
      </c>
      <c r="AQ79" s="80">
        <f t="shared" si="151"/>
        <v>194.44444444444443</v>
      </c>
      <c r="AR79" s="80">
        <f t="shared" si="152"/>
        <v>285.71428571428572</v>
      </c>
      <c r="AS79" s="80">
        <f t="shared" si="153"/>
        <v>481.65137614678895</v>
      </c>
      <c r="AT79" s="80">
        <f t="shared" si="154"/>
        <v>406.97674418604652</v>
      </c>
      <c r="AU79" s="80">
        <f t="shared" si="155"/>
        <v>406.97674418604652</v>
      </c>
      <c r="AV79" s="80" t="str">
        <f t="shared" si="156"/>
        <v>-</v>
      </c>
      <c r="AW79" s="80" t="str">
        <f t="shared" si="157"/>
        <v>-</v>
      </c>
      <c r="AX79" s="80" t="str">
        <f t="shared" si="158"/>
        <v>-</v>
      </c>
      <c r="AY79" s="80" t="str">
        <f t="shared" si="159"/>
        <v>-</v>
      </c>
      <c r="AZ79" s="80" t="str">
        <f t="shared" si="160"/>
        <v>-</v>
      </c>
      <c r="BA79" s="80" t="str">
        <f t="shared" si="161"/>
        <v>-</v>
      </c>
      <c r="BB79" s="80" t="str">
        <f t="shared" si="162"/>
        <v>-</v>
      </c>
      <c r="BC79" s="81" t="str">
        <f t="shared" si="134"/>
        <v>-</v>
      </c>
      <c r="BD79" s="81" t="str">
        <f t="shared" si="163"/>
        <v>-</v>
      </c>
      <c r="BE79" s="81" t="str">
        <f t="shared" si="164"/>
        <v>-</v>
      </c>
      <c r="BF79" s="81" t="str">
        <f t="shared" si="165"/>
        <v>-</v>
      </c>
      <c r="BG79" s="81" t="str">
        <f t="shared" si="166"/>
        <v>-</v>
      </c>
      <c r="BH79" s="81" t="str">
        <f t="shared" si="167"/>
        <v>-</v>
      </c>
      <c r="BI79" s="81" t="str">
        <f t="shared" si="168"/>
        <v>-</v>
      </c>
      <c r="BJ79" s="81">
        <f t="shared" si="169"/>
        <v>194.44444444444443</v>
      </c>
      <c r="BK79" s="81">
        <f t="shared" si="170"/>
        <v>194.44444444444443</v>
      </c>
      <c r="BL79" s="81">
        <f t="shared" si="171"/>
        <v>194.44444444444443</v>
      </c>
      <c r="BM79" s="81">
        <f t="shared" si="172"/>
        <v>285.71428571428572</v>
      </c>
      <c r="BN79" s="81">
        <f t="shared" si="173"/>
        <v>481.65137614678895</v>
      </c>
      <c r="BO79" s="81">
        <f t="shared" si="174"/>
        <v>406.97674418604652</v>
      </c>
      <c r="BP79" s="81">
        <f t="shared" si="175"/>
        <v>406.97674418604652</v>
      </c>
      <c r="BQ79" s="81" t="str">
        <f t="shared" si="135"/>
        <v>-</v>
      </c>
      <c r="BR79" s="81" t="str">
        <f t="shared" si="176"/>
        <v>-</v>
      </c>
      <c r="BS79" s="81" t="str">
        <f t="shared" si="177"/>
        <v>-</v>
      </c>
      <c r="BT79" s="81" t="str">
        <f t="shared" si="178"/>
        <v>-</v>
      </c>
      <c r="BU79" s="81" t="str">
        <f t="shared" si="179"/>
        <v>-</v>
      </c>
      <c r="BV79" s="81" t="str">
        <f t="shared" si="180"/>
        <v>-</v>
      </c>
      <c r="BW79" s="81" t="str">
        <f t="shared" si="181"/>
        <v>-</v>
      </c>
    </row>
    <row r="80" spans="2:75" ht="14" x14ac:dyDescent="0.3">
      <c r="B80" s="1" t="s">
        <v>149</v>
      </c>
      <c r="C80" s="1" t="s">
        <v>150</v>
      </c>
      <c r="D80" s="82" t="s">
        <v>182</v>
      </c>
      <c r="E80" s="1" t="s">
        <v>144</v>
      </c>
      <c r="F80" s="1" t="s">
        <v>140</v>
      </c>
      <c r="G80" s="1" t="s">
        <v>88</v>
      </c>
      <c r="H80" s="6" t="s">
        <v>141</v>
      </c>
      <c r="I80" s="6" t="s">
        <v>141</v>
      </c>
      <c r="J80" s="6" t="s">
        <v>141</v>
      </c>
      <c r="K80" s="6" t="s">
        <v>141</v>
      </c>
      <c r="L80" s="6" t="s">
        <v>141</v>
      </c>
      <c r="M80" s="6" t="s">
        <v>141</v>
      </c>
      <c r="N80" s="6" t="s">
        <v>141</v>
      </c>
      <c r="O80" s="81" t="str">
        <f t="shared" si="136"/>
        <v>-</v>
      </c>
      <c r="P80" s="81" t="str">
        <f t="shared" si="126"/>
        <v>-</v>
      </c>
      <c r="Q80" s="81" t="str">
        <f t="shared" si="127"/>
        <v>-</v>
      </c>
      <c r="R80" s="81" t="str">
        <f t="shared" si="128"/>
        <v>-</v>
      </c>
      <c r="S80" s="81" t="str">
        <f t="shared" si="129"/>
        <v>-</v>
      </c>
      <c r="T80" s="81" t="str">
        <f t="shared" si="130"/>
        <v>-</v>
      </c>
      <c r="U80" s="81" t="str">
        <f t="shared" si="131"/>
        <v>-</v>
      </c>
      <c r="V80" s="77">
        <v>0.53</v>
      </c>
      <c r="W80" s="5" t="str">
        <f t="shared" si="132"/>
        <v>-</v>
      </c>
      <c r="X80" s="5" t="str">
        <f t="shared" si="137"/>
        <v>-</v>
      </c>
      <c r="Y80" s="5" t="str">
        <f t="shared" si="138"/>
        <v>-</v>
      </c>
      <c r="Z80" s="5" t="str">
        <f t="shared" si="139"/>
        <v>-</v>
      </c>
      <c r="AA80" s="5" t="str">
        <f t="shared" si="140"/>
        <v>-</v>
      </c>
      <c r="AB80" s="5" t="str">
        <f t="shared" si="141"/>
        <v>-</v>
      </c>
      <c r="AC80" s="5" t="str">
        <f t="shared" si="142"/>
        <v>-</v>
      </c>
      <c r="AD80" s="79">
        <v>10.8</v>
      </c>
      <c r="AE80" s="79">
        <v>7.35</v>
      </c>
      <c r="AF80" s="79">
        <v>4.3600000000000003</v>
      </c>
      <c r="AG80" s="79">
        <v>5.16</v>
      </c>
      <c r="AH80" s="80" t="str">
        <f t="shared" si="133"/>
        <v>-</v>
      </c>
      <c r="AI80" s="80" t="str">
        <f t="shared" si="143"/>
        <v>-</v>
      </c>
      <c r="AJ80" s="80" t="str">
        <f t="shared" si="144"/>
        <v>-</v>
      </c>
      <c r="AK80" s="80" t="str">
        <f t="shared" si="145"/>
        <v>-</v>
      </c>
      <c r="AL80" s="80" t="str">
        <f t="shared" si="146"/>
        <v>-</v>
      </c>
      <c r="AM80" s="80" t="str">
        <f t="shared" si="147"/>
        <v>-</v>
      </c>
      <c r="AN80" s="80" t="str">
        <f t="shared" si="148"/>
        <v>-</v>
      </c>
      <c r="AO80" s="80">
        <f t="shared" si="149"/>
        <v>194.44444444444443</v>
      </c>
      <c r="AP80" s="80">
        <f t="shared" si="150"/>
        <v>194.44444444444443</v>
      </c>
      <c r="AQ80" s="80">
        <f t="shared" si="151"/>
        <v>194.44444444444443</v>
      </c>
      <c r="AR80" s="80">
        <f t="shared" si="152"/>
        <v>285.71428571428572</v>
      </c>
      <c r="AS80" s="80">
        <f t="shared" si="153"/>
        <v>481.65137614678895</v>
      </c>
      <c r="AT80" s="80">
        <f t="shared" si="154"/>
        <v>406.97674418604652</v>
      </c>
      <c r="AU80" s="80">
        <f t="shared" si="155"/>
        <v>406.97674418604652</v>
      </c>
      <c r="AV80" s="80" t="str">
        <f t="shared" si="156"/>
        <v>-</v>
      </c>
      <c r="AW80" s="80" t="str">
        <f t="shared" si="157"/>
        <v>-</v>
      </c>
      <c r="AX80" s="80" t="str">
        <f t="shared" si="158"/>
        <v>-</v>
      </c>
      <c r="AY80" s="80" t="str">
        <f t="shared" si="159"/>
        <v>-</v>
      </c>
      <c r="AZ80" s="80" t="str">
        <f t="shared" si="160"/>
        <v>-</v>
      </c>
      <c r="BA80" s="80" t="str">
        <f t="shared" si="161"/>
        <v>-</v>
      </c>
      <c r="BB80" s="80" t="str">
        <f t="shared" si="162"/>
        <v>-</v>
      </c>
      <c r="BC80" s="81" t="str">
        <f t="shared" si="134"/>
        <v>-</v>
      </c>
      <c r="BD80" s="81" t="str">
        <f t="shared" si="163"/>
        <v>-</v>
      </c>
      <c r="BE80" s="81" t="str">
        <f t="shared" si="164"/>
        <v>-</v>
      </c>
      <c r="BF80" s="81" t="str">
        <f t="shared" si="165"/>
        <v>-</v>
      </c>
      <c r="BG80" s="81" t="str">
        <f t="shared" si="166"/>
        <v>-</v>
      </c>
      <c r="BH80" s="81" t="str">
        <f t="shared" si="167"/>
        <v>-</v>
      </c>
      <c r="BI80" s="81" t="str">
        <f t="shared" si="168"/>
        <v>-</v>
      </c>
      <c r="BJ80" s="81">
        <f t="shared" si="169"/>
        <v>194.44444444444443</v>
      </c>
      <c r="BK80" s="81">
        <f t="shared" si="170"/>
        <v>194.44444444444443</v>
      </c>
      <c r="BL80" s="81">
        <f t="shared" si="171"/>
        <v>194.44444444444443</v>
      </c>
      <c r="BM80" s="81">
        <f t="shared" si="172"/>
        <v>285.71428571428572</v>
      </c>
      <c r="BN80" s="81">
        <f t="shared" si="173"/>
        <v>481.65137614678895</v>
      </c>
      <c r="BO80" s="81">
        <f t="shared" si="174"/>
        <v>406.97674418604652</v>
      </c>
      <c r="BP80" s="81">
        <f t="shared" si="175"/>
        <v>406.97674418604652</v>
      </c>
      <c r="BQ80" s="81" t="str">
        <f t="shared" si="135"/>
        <v>-</v>
      </c>
      <c r="BR80" s="81" t="str">
        <f t="shared" si="176"/>
        <v>-</v>
      </c>
      <c r="BS80" s="81" t="str">
        <f t="shared" si="177"/>
        <v>-</v>
      </c>
      <c r="BT80" s="81" t="str">
        <f t="shared" si="178"/>
        <v>-</v>
      </c>
      <c r="BU80" s="81" t="str">
        <f t="shared" si="179"/>
        <v>-</v>
      </c>
      <c r="BV80" s="81" t="str">
        <f t="shared" si="180"/>
        <v>-</v>
      </c>
      <c r="BW80" s="81" t="str">
        <f t="shared" si="181"/>
        <v>-</v>
      </c>
    </row>
    <row r="81" spans="2:75" ht="14" x14ac:dyDescent="0.3">
      <c r="B81" s="1" t="s">
        <v>149</v>
      </c>
      <c r="C81" s="1" t="s">
        <v>150</v>
      </c>
      <c r="D81" s="82" t="s">
        <v>182</v>
      </c>
      <c r="E81" s="1" t="s">
        <v>139</v>
      </c>
      <c r="F81" s="1" t="s">
        <v>145</v>
      </c>
      <c r="G81" s="1" t="s">
        <v>88</v>
      </c>
      <c r="H81" s="6">
        <v>137.66170212765957</v>
      </c>
      <c r="I81" s="6">
        <v>58.833333333333329</v>
      </c>
      <c r="J81" s="6">
        <v>46.064516129032256</v>
      </c>
      <c r="K81" s="6">
        <v>35.396226415094347</v>
      </c>
      <c r="L81" s="6">
        <v>27.507042253521131</v>
      </c>
      <c r="M81" s="9" t="s">
        <v>141</v>
      </c>
      <c r="N81" s="9" t="s">
        <v>141</v>
      </c>
      <c r="O81" s="81">
        <f t="shared" si="136"/>
        <v>41.405851532433815</v>
      </c>
      <c r="P81" s="81">
        <f t="shared" si="126"/>
        <v>96.883852691218138</v>
      </c>
      <c r="Q81" s="81">
        <f t="shared" si="127"/>
        <v>123.73949579831934</v>
      </c>
      <c r="R81" s="81">
        <f t="shared" si="128"/>
        <v>161.03411513859271</v>
      </c>
      <c r="S81" s="81">
        <f t="shared" si="129"/>
        <v>207.21966205837171</v>
      </c>
      <c r="T81" s="81" t="str">
        <f t="shared" si="130"/>
        <v>-</v>
      </c>
      <c r="U81" s="81" t="str">
        <f t="shared" si="131"/>
        <v>-</v>
      </c>
      <c r="V81" s="77">
        <v>0.53</v>
      </c>
      <c r="W81" s="5">
        <f t="shared" si="132"/>
        <v>72.960702127659573</v>
      </c>
      <c r="X81" s="5">
        <f t="shared" si="137"/>
        <v>31.181666666666665</v>
      </c>
      <c r="Y81" s="5">
        <f t="shared" si="138"/>
        <v>24.414193548387097</v>
      </c>
      <c r="Z81" s="5">
        <f t="shared" si="139"/>
        <v>18.760000000000005</v>
      </c>
      <c r="AA81" s="5">
        <f t="shared" si="140"/>
        <v>14.578732394366201</v>
      </c>
      <c r="AB81" s="5" t="str">
        <f t="shared" si="141"/>
        <v>-</v>
      </c>
      <c r="AC81" s="5" t="str">
        <f t="shared" si="142"/>
        <v>-</v>
      </c>
      <c r="AD81" s="79">
        <v>10.8</v>
      </c>
      <c r="AE81" s="79">
        <v>7.35</v>
      </c>
      <c r="AF81" s="79">
        <v>4.3600000000000003</v>
      </c>
      <c r="AG81" s="79">
        <v>5.16</v>
      </c>
      <c r="AH81" s="80">
        <f t="shared" si="133"/>
        <v>28.782617748464418</v>
      </c>
      <c r="AI81" s="80">
        <f t="shared" si="143"/>
        <v>67.34726602170079</v>
      </c>
      <c r="AJ81" s="80">
        <f t="shared" si="144"/>
        <v>86.015538290788015</v>
      </c>
      <c r="AK81" s="80">
        <f t="shared" si="145"/>
        <v>111.94029850746266</v>
      </c>
      <c r="AL81" s="80">
        <f t="shared" si="146"/>
        <v>144.045445323595</v>
      </c>
      <c r="AM81" s="80" t="str">
        <f t="shared" si="147"/>
        <v>-</v>
      </c>
      <c r="AN81" s="80" t="str">
        <f t="shared" si="148"/>
        <v>-</v>
      </c>
      <c r="AO81" s="80">
        <f t="shared" si="149"/>
        <v>194.44444444444443</v>
      </c>
      <c r="AP81" s="80">
        <f t="shared" si="150"/>
        <v>194.44444444444443</v>
      </c>
      <c r="AQ81" s="80">
        <f t="shared" si="151"/>
        <v>194.44444444444443</v>
      </c>
      <c r="AR81" s="80">
        <f t="shared" si="152"/>
        <v>285.71428571428572</v>
      </c>
      <c r="AS81" s="80">
        <f t="shared" si="153"/>
        <v>481.65137614678895</v>
      </c>
      <c r="AT81" s="80">
        <f t="shared" si="154"/>
        <v>406.97674418604652</v>
      </c>
      <c r="AU81" s="80">
        <f t="shared" si="155"/>
        <v>406.97674418604652</v>
      </c>
      <c r="AV81" s="80">
        <f t="shared" si="156"/>
        <v>25.071423073786949</v>
      </c>
      <c r="AW81" s="80">
        <f t="shared" si="157"/>
        <v>50.021834927944738</v>
      </c>
      <c r="AX81" s="80">
        <f t="shared" si="158"/>
        <v>59.635044520171483</v>
      </c>
      <c r="AY81" s="80">
        <f t="shared" si="159"/>
        <v>80.428954423592472</v>
      </c>
      <c r="AZ81" s="80">
        <f t="shared" si="160"/>
        <v>110.88387312683594</v>
      </c>
      <c r="BA81" s="80" t="str">
        <f t="shared" si="161"/>
        <v>-</v>
      </c>
      <c r="BB81" s="80" t="str">
        <f t="shared" si="162"/>
        <v>-</v>
      </c>
      <c r="BC81" s="81">
        <f t="shared" si="134"/>
        <v>41.405851532433815</v>
      </c>
      <c r="BD81" s="81">
        <f t="shared" si="163"/>
        <v>96.883852691218138</v>
      </c>
      <c r="BE81" s="81">
        <f t="shared" si="164"/>
        <v>123.73949579831934</v>
      </c>
      <c r="BF81" s="81">
        <f t="shared" si="165"/>
        <v>161.03411513859271</v>
      </c>
      <c r="BG81" s="81">
        <f t="shared" si="166"/>
        <v>207.21966205837171</v>
      </c>
      <c r="BH81" s="81" t="str">
        <f t="shared" si="167"/>
        <v>-</v>
      </c>
      <c r="BI81" s="81" t="str">
        <f t="shared" si="168"/>
        <v>-</v>
      </c>
      <c r="BJ81" s="81">
        <f t="shared" si="169"/>
        <v>194.44444444444443</v>
      </c>
      <c r="BK81" s="81">
        <f t="shared" si="170"/>
        <v>194.44444444444443</v>
      </c>
      <c r="BL81" s="81">
        <f t="shared" si="171"/>
        <v>194.44444444444443</v>
      </c>
      <c r="BM81" s="81">
        <f t="shared" si="172"/>
        <v>285.71428571428572</v>
      </c>
      <c r="BN81" s="81">
        <f t="shared" si="173"/>
        <v>481.65137614678895</v>
      </c>
      <c r="BO81" s="81">
        <f t="shared" si="174"/>
        <v>406.97674418604652</v>
      </c>
      <c r="BP81" s="81">
        <f t="shared" si="175"/>
        <v>406.97674418604652</v>
      </c>
      <c r="BQ81" s="81">
        <f t="shared" si="135"/>
        <v>34.136644877318872</v>
      </c>
      <c r="BR81" s="81">
        <f t="shared" si="176"/>
        <v>64.664253686996915</v>
      </c>
      <c r="BS81" s="81">
        <f t="shared" si="177"/>
        <v>75.61807644340108</v>
      </c>
      <c r="BT81" s="81">
        <f t="shared" si="178"/>
        <v>102.9880512042545</v>
      </c>
      <c r="BU81" s="81">
        <f t="shared" si="179"/>
        <v>144.885805701941</v>
      </c>
      <c r="BV81" s="81" t="str">
        <f t="shared" si="180"/>
        <v>-</v>
      </c>
      <c r="BW81" s="81" t="str">
        <f t="shared" si="181"/>
        <v>-</v>
      </c>
    </row>
    <row r="82" spans="2:75" ht="14" x14ac:dyDescent="0.3">
      <c r="B82" s="1" t="s">
        <v>149</v>
      </c>
      <c r="C82" s="1" t="s">
        <v>150</v>
      </c>
      <c r="D82" s="82" t="s">
        <v>182</v>
      </c>
      <c r="E82" s="1" t="s">
        <v>142</v>
      </c>
      <c r="F82" s="1" t="s">
        <v>145</v>
      </c>
      <c r="G82" s="1" t="s">
        <v>88</v>
      </c>
      <c r="H82" s="6" t="s">
        <v>141</v>
      </c>
      <c r="I82" s="6" t="s">
        <v>141</v>
      </c>
      <c r="J82" s="6" t="s">
        <v>141</v>
      </c>
      <c r="K82" s="6" t="s">
        <v>141</v>
      </c>
      <c r="L82" s="6" t="s">
        <v>141</v>
      </c>
      <c r="M82" s="6" t="s">
        <v>141</v>
      </c>
      <c r="N82" s="6" t="s">
        <v>141</v>
      </c>
      <c r="O82" s="81" t="str">
        <f t="shared" si="136"/>
        <v>-</v>
      </c>
      <c r="P82" s="81" t="str">
        <f t="shared" si="126"/>
        <v>-</v>
      </c>
      <c r="Q82" s="81" t="str">
        <f t="shared" si="127"/>
        <v>-</v>
      </c>
      <c r="R82" s="81" t="str">
        <f t="shared" si="128"/>
        <v>-</v>
      </c>
      <c r="S82" s="81" t="str">
        <f t="shared" si="129"/>
        <v>-</v>
      </c>
      <c r="T82" s="81" t="str">
        <f t="shared" si="130"/>
        <v>-</v>
      </c>
      <c r="U82" s="81" t="str">
        <f t="shared" si="131"/>
        <v>-</v>
      </c>
      <c r="V82" s="77">
        <v>0.53</v>
      </c>
      <c r="W82" s="5" t="str">
        <f t="shared" si="132"/>
        <v>-</v>
      </c>
      <c r="X82" s="5" t="str">
        <f t="shared" si="137"/>
        <v>-</v>
      </c>
      <c r="Y82" s="5" t="str">
        <f t="shared" si="138"/>
        <v>-</v>
      </c>
      <c r="Z82" s="5" t="str">
        <f t="shared" si="139"/>
        <v>-</v>
      </c>
      <c r="AA82" s="5" t="str">
        <f t="shared" si="140"/>
        <v>-</v>
      </c>
      <c r="AB82" s="5" t="str">
        <f t="shared" si="141"/>
        <v>-</v>
      </c>
      <c r="AC82" s="5" t="str">
        <f t="shared" si="142"/>
        <v>-</v>
      </c>
      <c r="AD82" s="79">
        <v>10.8</v>
      </c>
      <c r="AE82" s="79">
        <v>7.35</v>
      </c>
      <c r="AF82" s="79">
        <v>4.3600000000000003</v>
      </c>
      <c r="AG82" s="79">
        <v>5.16</v>
      </c>
      <c r="AH82" s="80" t="str">
        <f t="shared" si="133"/>
        <v>-</v>
      </c>
      <c r="AI82" s="80" t="str">
        <f t="shared" si="143"/>
        <v>-</v>
      </c>
      <c r="AJ82" s="80" t="str">
        <f t="shared" si="144"/>
        <v>-</v>
      </c>
      <c r="AK82" s="80" t="str">
        <f t="shared" si="145"/>
        <v>-</v>
      </c>
      <c r="AL82" s="80" t="str">
        <f t="shared" si="146"/>
        <v>-</v>
      </c>
      <c r="AM82" s="80" t="str">
        <f t="shared" si="147"/>
        <v>-</v>
      </c>
      <c r="AN82" s="80" t="str">
        <f t="shared" si="148"/>
        <v>-</v>
      </c>
      <c r="AO82" s="80">
        <f t="shared" si="149"/>
        <v>194.44444444444443</v>
      </c>
      <c r="AP82" s="80">
        <f t="shared" si="150"/>
        <v>194.44444444444443</v>
      </c>
      <c r="AQ82" s="80">
        <f t="shared" si="151"/>
        <v>194.44444444444443</v>
      </c>
      <c r="AR82" s="80">
        <f t="shared" si="152"/>
        <v>285.71428571428572</v>
      </c>
      <c r="AS82" s="80">
        <f t="shared" si="153"/>
        <v>481.65137614678895</v>
      </c>
      <c r="AT82" s="80">
        <f t="shared" si="154"/>
        <v>406.97674418604652</v>
      </c>
      <c r="AU82" s="80">
        <f t="shared" si="155"/>
        <v>406.97674418604652</v>
      </c>
      <c r="AV82" s="80" t="str">
        <f t="shared" si="156"/>
        <v>-</v>
      </c>
      <c r="AW82" s="80" t="str">
        <f t="shared" si="157"/>
        <v>-</v>
      </c>
      <c r="AX82" s="80" t="str">
        <f t="shared" si="158"/>
        <v>-</v>
      </c>
      <c r="AY82" s="80" t="str">
        <f t="shared" si="159"/>
        <v>-</v>
      </c>
      <c r="AZ82" s="80" t="str">
        <f t="shared" si="160"/>
        <v>-</v>
      </c>
      <c r="BA82" s="80" t="str">
        <f t="shared" si="161"/>
        <v>-</v>
      </c>
      <c r="BB82" s="80" t="str">
        <f t="shared" si="162"/>
        <v>-</v>
      </c>
      <c r="BC82" s="81" t="str">
        <f t="shared" si="134"/>
        <v>-</v>
      </c>
      <c r="BD82" s="81" t="str">
        <f t="shared" si="163"/>
        <v>-</v>
      </c>
      <c r="BE82" s="81" t="str">
        <f t="shared" si="164"/>
        <v>-</v>
      </c>
      <c r="BF82" s="81" t="str">
        <f t="shared" si="165"/>
        <v>-</v>
      </c>
      <c r="BG82" s="81" t="str">
        <f t="shared" si="166"/>
        <v>-</v>
      </c>
      <c r="BH82" s="81" t="str">
        <f t="shared" si="167"/>
        <v>-</v>
      </c>
      <c r="BI82" s="81" t="str">
        <f t="shared" si="168"/>
        <v>-</v>
      </c>
      <c r="BJ82" s="81">
        <f t="shared" si="169"/>
        <v>194.44444444444443</v>
      </c>
      <c r="BK82" s="81">
        <f t="shared" si="170"/>
        <v>194.44444444444443</v>
      </c>
      <c r="BL82" s="81">
        <f t="shared" si="171"/>
        <v>194.44444444444443</v>
      </c>
      <c r="BM82" s="81">
        <f t="shared" si="172"/>
        <v>285.71428571428572</v>
      </c>
      <c r="BN82" s="81">
        <f t="shared" si="173"/>
        <v>481.65137614678895</v>
      </c>
      <c r="BO82" s="81">
        <f t="shared" si="174"/>
        <v>406.97674418604652</v>
      </c>
      <c r="BP82" s="81">
        <f t="shared" si="175"/>
        <v>406.97674418604652</v>
      </c>
      <c r="BQ82" s="81" t="str">
        <f t="shared" si="135"/>
        <v>-</v>
      </c>
      <c r="BR82" s="81" t="str">
        <f t="shared" si="176"/>
        <v>-</v>
      </c>
      <c r="BS82" s="81" t="str">
        <f t="shared" si="177"/>
        <v>-</v>
      </c>
      <c r="BT82" s="81" t="str">
        <f t="shared" si="178"/>
        <v>-</v>
      </c>
      <c r="BU82" s="81" t="str">
        <f t="shared" si="179"/>
        <v>-</v>
      </c>
      <c r="BV82" s="81" t="str">
        <f t="shared" si="180"/>
        <v>-</v>
      </c>
      <c r="BW82" s="81" t="str">
        <f t="shared" si="181"/>
        <v>-</v>
      </c>
    </row>
    <row r="83" spans="2:75" ht="14" x14ac:dyDescent="0.3">
      <c r="B83" s="1" t="s">
        <v>149</v>
      </c>
      <c r="C83" s="1" t="s">
        <v>150</v>
      </c>
      <c r="D83" s="82" t="s">
        <v>182</v>
      </c>
      <c r="E83" s="1" t="s">
        <v>143</v>
      </c>
      <c r="F83" s="1" t="s">
        <v>145</v>
      </c>
      <c r="G83" s="1" t="s">
        <v>88</v>
      </c>
      <c r="H83" s="6" t="s">
        <v>141</v>
      </c>
      <c r="I83" s="6" t="s">
        <v>141</v>
      </c>
      <c r="J83" s="6" t="s">
        <v>141</v>
      </c>
      <c r="K83" s="6" t="s">
        <v>141</v>
      </c>
      <c r="L83" s="6" t="s">
        <v>141</v>
      </c>
      <c r="M83" s="6" t="s">
        <v>141</v>
      </c>
      <c r="N83" s="6" t="s">
        <v>141</v>
      </c>
      <c r="O83" s="81" t="str">
        <f t="shared" si="136"/>
        <v>-</v>
      </c>
      <c r="P83" s="81" t="str">
        <f t="shared" si="126"/>
        <v>-</v>
      </c>
      <c r="Q83" s="81" t="str">
        <f t="shared" si="127"/>
        <v>-</v>
      </c>
      <c r="R83" s="81" t="str">
        <f t="shared" si="128"/>
        <v>-</v>
      </c>
      <c r="S83" s="81" t="str">
        <f t="shared" si="129"/>
        <v>-</v>
      </c>
      <c r="T83" s="81" t="str">
        <f t="shared" si="130"/>
        <v>-</v>
      </c>
      <c r="U83" s="81" t="str">
        <f t="shared" si="131"/>
        <v>-</v>
      </c>
      <c r="V83" s="77">
        <v>0.53</v>
      </c>
      <c r="W83" s="5" t="str">
        <f t="shared" si="132"/>
        <v>-</v>
      </c>
      <c r="X83" s="5" t="str">
        <f t="shared" si="137"/>
        <v>-</v>
      </c>
      <c r="Y83" s="5" t="str">
        <f t="shared" si="138"/>
        <v>-</v>
      </c>
      <c r="Z83" s="5" t="str">
        <f t="shared" si="139"/>
        <v>-</v>
      </c>
      <c r="AA83" s="5" t="str">
        <f t="shared" si="140"/>
        <v>-</v>
      </c>
      <c r="AB83" s="5" t="str">
        <f t="shared" si="141"/>
        <v>-</v>
      </c>
      <c r="AC83" s="5" t="str">
        <f t="shared" si="142"/>
        <v>-</v>
      </c>
      <c r="AD83" s="79">
        <v>10.8</v>
      </c>
      <c r="AE83" s="79">
        <v>7.35</v>
      </c>
      <c r="AF83" s="79">
        <v>4.3600000000000003</v>
      </c>
      <c r="AG83" s="79">
        <v>5.16</v>
      </c>
      <c r="AH83" s="80" t="str">
        <f t="shared" si="133"/>
        <v>-</v>
      </c>
      <c r="AI83" s="80" t="str">
        <f t="shared" si="143"/>
        <v>-</v>
      </c>
      <c r="AJ83" s="80" t="str">
        <f t="shared" si="144"/>
        <v>-</v>
      </c>
      <c r="AK83" s="80" t="str">
        <f t="shared" si="145"/>
        <v>-</v>
      </c>
      <c r="AL83" s="80" t="str">
        <f t="shared" si="146"/>
        <v>-</v>
      </c>
      <c r="AM83" s="80" t="str">
        <f t="shared" si="147"/>
        <v>-</v>
      </c>
      <c r="AN83" s="80" t="str">
        <f t="shared" si="148"/>
        <v>-</v>
      </c>
      <c r="AO83" s="80">
        <f t="shared" si="149"/>
        <v>194.44444444444443</v>
      </c>
      <c r="AP83" s="80">
        <f t="shared" si="150"/>
        <v>194.44444444444443</v>
      </c>
      <c r="AQ83" s="80">
        <f t="shared" si="151"/>
        <v>194.44444444444443</v>
      </c>
      <c r="AR83" s="80">
        <f t="shared" si="152"/>
        <v>285.71428571428572</v>
      </c>
      <c r="AS83" s="80">
        <f t="shared" si="153"/>
        <v>481.65137614678895</v>
      </c>
      <c r="AT83" s="80">
        <f t="shared" si="154"/>
        <v>406.97674418604652</v>
      </c>
      <c r="AU83" s="80">
        <f t="shared" si="155"/>
        <v>406.97674418604652</v>
      </c>
      <c r="AV83" s="80" t="str">
        <f t="shared" si="156"/>
        <v>-</v>
      </c>
      <c r="AW83" s="80" t="str">
        <f t="shared" si="157"/>
        <v>-</v>
      </c>
      <c r="AX83" s="80" t="str">
        <f t="shared" si="158"/>
        <v>-</v>
      </c>
      <c r="AY83" s="80" t="str">
        <f t="shared" si="159"/>
        <v>-</v>
      </c>
      <c r="AZ83" s="80" t="str">
        <f t="shared" si="160"/>
        <v>-</v>
      </c>
      <c r="BA83" s="80" t="str">
        <f t="shared" si="161"/>
        <v>-</v>
      </c>
      <c r="BB83" s="80" t="str">
        <f t="shared" si="162"/>
        <v>-</v>
      </c>
      <c r="BC83" s="81" t="str">
        <f t="shared" si="134"/>
        <v>-</v>
      </c>
      <c r="BD83" s="81" t="str">
        <f t="shared" si="163"/>
        <v>-</v>
      </c>
      <c r="BE83" s="81" t="str">
        <f t="shared" si="164"/>
        <v>-</v>
      </c>
      <c r="BF83" s="81" t="str">
        <f t="shared" si="165"/>
        <v>-</v>
      </c>
      <c r="BG83" s="81" t="str">
        <f t="shared" si="166"/>
        <v>-</v>
      </c>
      <c r="BH83" s="81" t="str">
        <f t="shared" si="167"/>
        <v>-</v>
      </c>
      <c r="BI83" s="81" t="str">
        <f t="shared" si="168"/>
        <v>-</v>
      </c>
      <c r="BJ83" s="81">
        <f t="shared" si="169"/>
        <v>194.44444444444443</v>
      </c>
      <c r="BK83" s="81">
        <f t="shared" si="170"/>
        <v>194.44444444444443</v>
      </c>
      <c r="BL83" s="81">
        <f t="shared" si="171"/>
        <v>194.44444444444443</v>
      </c>
      <c r="BM83" s="81">
        <f t="shared" si="172"/>
        <v>285.71428571428572</v>
      </c>
      <c r="BN83" s="81">
        <f t="shared" si="173"/>
        <v>481.65137614678895</v>
      </c>
      <c r="BO83" s="81">
        <f t="shared" si="174"/>
        <v>406.97674418604652</v>
      </c>
      <c r="BP83" s="81">
        <f t="shared" si="175"/>
        <v>406.97674418604652</v>
      </c>
      <c r="BQ83" s="81" t="str">
        <f t="shared" si="135"/>
        <v>-</v>
      </c>
      <c r="BR83" s="81" t="str">
        <f t="shared" si="176"/>
        <v>-</v>
      </c>
      <c r="BS83" s="81" t="str">
        <f t="shared" si="177"/>
        <v>-</v>
      </c>
      <c r="BT83" s="81" t="str">
        <f t="shared" si="178"/>
        <v>-</v>
      </c>
      <c r="BU83" s="81" t="str">
        <f t="shared" si="179"/>
        <v>-</v>
      </c>
      <c r="BV83" s="81" t="str">
        <f t="shared" si="180"/>
        <v>-</v>
      </c>
      <c r="BW83" s="81" t="str">
        <f t="shared" si="181"/>
        <v>-</v>
      </c>
    </row>
    <row r="84" spans="2:75" ht="14" x14ac:dyDescent="0.3">
      <c r="B84" s="1" t="s">
        <v>149</v>
      </c>
      <c r="C84" s="1" t="s">
        <v>150</v>
      </c>
      <c r="D84" s="82" t="s">
        <v>182</v>
      </c>
      <c r="E84" s="1" t="s">
        <v>144</v>
      </c>
      <c r="F84" s="1" t="s">
        <v>145</v>
      </c>
      <c r="G84" s="1" t="s">
        <v>88</v>
      </c>
      <c r="H84" s="6" t="s">
        <v>141</v>
      </c>
      <c r="I84" s="6" t="s">
        <v>141</v>
      </c>
      <c r="J84" s="6" t="s">
        <v>141</v>
      </c>
      <c r="K84" s="6" t="s">
        <v>141</v>
      </c>
      <c r="L84" s="6" t="s">
        <v>141</v>
      </c>
      <c r="M84" s="6" t="s">
        <v>141</v>
      </c>
      <c r="N84" s="6" t="s">
        <v>141</v>
      </c>
      <c r="O84" s="81" t="str">
        <f t="shared" si="136"/>
        <v>-</v>
      </c>
      <c r="P84" s="81" t="str">
        <f t="shared" si="126"/>
        <v>-</v>
      </c>
      <c r="Q84" s="81" t="str">
        <f t="shared" si="127"/>
        <v>-</v>
      </c>
      <c r="R84" s="81" t="str">
        <f t="shared" si="128"/>
        <v>-</v>
      </c>
      <c r="S84" s="81" t="str">
        <f t="shared" si="129"/>
        <v>-</v>
      </c>
      <c r="T84" s="81" t="str">
        <f t="shared" si="130"/>
        <v>-</v>
      </c>
      <c r="U84" s="81" t="str">
        <f t="shared" si="131"/>
        <v>-</v>
      </c>
      <c r="V84" s="77">
        <v>0.53</v>
      </c>
      <c r="W84" s="5" t="str">
        <f t="shared" si="132"/>
        <v>-</v>
      </c>
      <c r="X84" s="5" t="str">
        <f t="shared" si="137"/>
        <v>-</v>
      </c>
      <c r="Y84" s="5" t="str">
        <f t="shared" si="138"/>
        <v>-</v>
      </c>
      <c r="Z84" s="5" t="str">
        <f t="shared" si="139"/>
        <v>-</v>
      </c>
      <c r="AA84" s="5" t="str">
        <f t="shared" si="140"/>
        <v>-</v>
      </c>
      <c r="AB84" s="5" t="str">
        <f t="shared" si="141"/>
        <v>-</v>
      </c>
      <c r="AC84" s="5" t="str">
        <f t="shared" si="142"/>
        <v>-</v>
      </c>
      <c r="AD84" s="79">
        <v>10.8</v>
      </c>
      <c r="AE84" s="79">
        <v>7.35</v>
      </c>
      <c r="AF84" s="79">
        <v>4.3600000000000003</v>
      </c>
      <c r="AG84" s="79">
        <v>5.16</v>
      </c>
      <c r="AH84" s="80" t="str">
        <f t="shared" si="133"/>
        <v>-</v>
      </c>
      <c r="AI84" s="80" t="str">
        <f t="shared" si="143"/>
        <v>-</v>
      </c>
      <c r="AJ84" s="80" t="str">
        <f t="shared" si="144"/>
        <v>-</v>
      </c>
      <c r="AK84" s="80" t="str">
        <f t="shared" si="145"/>
        <v>-</v>
      </c>
      <c r="AL84" s="80" t="str">
        <f t="shared" si="146"/>
        <v>-</v>
      </c>
      <c r="AM84" s="80" t="str">
        <f t="shared" si="147"/>
        <v>-</v>
      </c>
      <c r="AN84" s="80" t="str">
        <f t="shared" si="148"/>
        <v>-</v>
      </c>
      <c r="AO84" s="80">
        <f t="shared" si="149"/>
        <v>194.44444444444443</v>
      </c>
      <c r="AP84" s="80">
        <f t="shared" si="150"/>
        <v>194.44444444444443</v>
      </c>
      <c r="AQ84" s="80">
        <f t="shared" si="151"/>
        <v>194.44444444444443</v>
      </c>
      <c r="AR84" s="80">
        <f t="shared" si="152"/>
        <v>285.71428571428572</v>
      </c>
      <c r="AS84" s="80">
        <f t="shared" si="153"/>
        <v>481.65137614678895</v>
      </c>
      <c r="AT84" s="80">
        <f t="shared" si="154"/>
        <v>406.97674418604652</v>
      </c>
      <c r="AU84" s="80">
        <f t="shared" si="155"/>
        <v>406.97674418604652</v>
      </c>
      <c r="AV84" s="80" t="str">
        <f t="shared" si="156"/>
        <v>-</v>
      </c>
      <c r="AW84" s="80" t="str">
        <f t="shared" si="157"/>
        <v>-</v>
      </c>
      <c r="AX84" s="80" t="str">
        <f t="shared" si="158"/>
        <v>-</v>
      </c>
      <c r="AY84" s="80" t="str">
        <f t="shared" si="159"/>
        <v>-</v>
      </c>
      <c r="AZ84" s="80" t="str">
        <f t="shared" si="160"/>
        <v>-</v>
      </c>
      <c r="BA84" s="80" t="str">
        <f t="shared" si="161"/>
        <v>-</v>
      </c>
      <c r="BB84" s="80" t="str">
        <f t="shared" si="162"/>
        <v>-</v>
      </c>
      <c r="BC84" s="81" t="str">
        <f t="shared" si="134"/>
        <v>-</v>
      </c>
      <c r="BD84" s="81" t="str">
        <f t="shared" si="163"/>
        <v>-</v>
      </c>
      <c r="BE84" s="81" t="str">
        <f t="shared" si="164"/>
        <v>-</v>
      </c>
      <c r="BF84" s="81" t="str">
        <f t="shared" si="165"/>
        <v>-</v>
      </c>
      <c r="BG84" s="81" t="str">
        <f t="shared" si="166"/>
        <v>-</v>
      </c>
      <c r="BH84" s="81" t="str">
        <f t="shared" si="167"/>
        <v>-</v>
      </c>
      <c r="BI84" s="81" t="str">
        <f t="shared" si="168"/>
        <v>-</v>
      </c>
      <c r="BJ84" s="81">
        <f t="shared" si="169"/>
        <v>194.44444444444443</v>
      </c>
      <c r="BK84" s="81">
        <f t="shared" si="170"/>
        <v>194.44444444444443</v>
      </c>
      <c r="BL84" s="81">
        <f t="shared" si="171"/>
        <v>194.44444444444443</v>
      </c>
      <c r="BM84" s="81">
        <f t="shared" si="172"/>
        <v>285.71428571428572</v>
      </c>
      <c r="BN84" s="81">
        <f t="shared" si="173"/>
        <v>481.65137614678895</v>
      </c>
      <c r="BO84" s="81">
        <f t="shared" si="174"/>
        <v>406.97674418604652</v>
      </c>
      <c r="BP84" s="81">
        <f t="shared" si="175"/>
        <v>406.97674418604652</v>
      </c>
      <c r="BQ84" s="81" t="str">
        <f t="shared" si="135"/>
        <v>-</v>
      </c>
      <c r="BR84" s="81" t="str">
        <f t="shared" si="176"/>
        <v>-</v>
      </c>
      <c r="BS84" s="81" t="str">
        <f t="shared" si="177"/>
        <v>-</v>
      </c>
      <c r="BT84" s="81" t="str">
        <f t="shared" si="178"/>
        <v>-</v>
      </c>
      <c r="BU84" s="81" t="str">
        <f t="shared" si="179"/>
        <v>-</v>
      </c>
      <c r="BV84" s="81" t="str">
        <f t="shared" si="180"/>
        <v>-</v>
      </c>
      <c r="BW84" s="81" t="str">
        <f t="shared" si="181"/>
        <v>-</v>
      </c>
    </row>
    <row r="85" spans="2:75" ht="14" x14ac:dyDescent="0.3">
      <c r="B85" s="1" t="s">
        <v>149</v>
      </c>
      <c r="C85" s="1" t="s">
        <v>150</v>
      </c>
      <c r="D85" s="82" t="s">
        <v>182</v>
      </c>
      <c r="E85" s="1" t="s">
        <v>139</v>
      </c>
      <c r="F85" s="1" t="s">
        <v>146</v>
      </c>
      <c r="G85" s="1" t="s">
        <v>88</v>
      </c>
      <c r="H85" s="6">
        <v>11.304255319148936</v>
      </c>
      <c r="I85" s="6">
        <v>9.6666666666666661</v>
      </c>
      <c r="J85" s="6">
        <v>8.3548387096774199</v>
      </c>
      <c r="K85" s="6">
        <v>6.7358490566037723</v>
      </c>
      <c r="L85" s="6">
        <v>5.3239436619718319</v>
      </c>
      <c r="M85" s="9" t="s">
        <v>141</v>
      </c>
      <c r="N85" s="9" t="s">
        <v>141</v>
      </c>
      <c r="O85" s="81">
        <f t="shared" si="136"/>
        <v>504.23489553924338</v>
      </c>
      <c r="P85" s="81">
        <f t="shared" si="126"/>
        <v>589.65517241379314</v>
      </c>
      <c r="Q85" s="81">
        <f t="shared" si="127"/>
        <v>682.23938223938217</v>
      </c>
      <c r="R85" s="81">
        <f t="shared" si="128"/>
        <v>846.21848739495817</v>
      </c>
      <c r="S85" s="81">
        <f t="shared" si="129"/>
        <v>1070.6349206349205</v>
      </c>
      <c r="T85" s="81" t="str">
        <f t="shared" si="130"/>
        <v>-</v>
      </c>
      <c r="U85" s="81" t="str">
        <f t="shared" si="131"/>
        <v>-</v>
      </c>
      <c r="V85" s="77">
        <v>0.53</v>
      </c>
      <c r="W85" s="5">
        <f t="shared" si="132"/>
        <v>5.9912553191489364</v>
      </c>
      <c r="X85" s="5">
        <f t="shared" si="137"/>
        <v>5.1233333333333331</v>
      </c>
      <c r="Y85" s="5">
        <f t="shared" si="138"/>
        <v>4.4280645161290328</v>
      </c>
      <c r="Z85" s="5">
        <f t="shared" si="139"/>
        <v>3.5699999999999994</v>
      </c>
      <c r="AA85" s="5">
        <f t="shared" si="140"/>
        <v>2.821690140845071</v>
      </c>
      <c r="AB85" s="5" t="str">
        <f t="shared" si="141"/>
        <v>-</v>
      </c>
      <c r="AC85" s="5" t="str">
        <f t="shared" si="142"/>
        <v>-</v>
      </c>
      <c r="AD85" s="79">
        <v>10.8</v>
      </c>
      <c r="AE85" s="79">
        <v>7.35</v>
      </c>
      <c r="AF85" s="79">
        <v>4.3600000000000003</v>
      </c>
      <c r="AG85" s="79">
        <v>5.16</v>
      </c>
      <c r="AH85" s="80">
        <f t="shared" si="133"/>
        <v>350.51085092102318</v>
      </c>
      <c r="AI85" s="80">
        <f t="shared" si="143"/>
        <v>409.88939492517892</v>
      </c>
      <c r="AJ85" s="80">
        <f t="shared" si="144"/>
        <v>474.2478327383987</v>
      </c>
      <c r="AK85" s="80">
        <f t="shared" si="145"/>
        <v>588.23529411764719</v>
      </c>
      <c r="AL85" s="80">
        <f t="shared" si="146"/>
        <v>744.2348008385743</v>
      </c>
      <c r="AM85" s="80" t="str">
        <f t="shared" si="147"/>
        <v>-</v>
      </c>
      <c r="AN85" s="80" t="str">
        <f t="shared" si="148"/>
        <v>-</v>
      </c>
      <c r="AO85" s="80">
        <f t="shared" si="149"/>
        <v>194.44444444444443</v>
      </c>
      <c r="AP85" s="80">
        <f t="shared" si="150"/>
        <v>194.44444444444443</v>
      </c>
      <c r="AQ85" s="80">
        <f t="shared" si="151"/>
        <v>194.44444444444443</v>
      </c>
      <c r="AR85" s="80">
        <f t="shared" si="152"/>
        <v>285.71428571428572</v>
      </c>
      <c r="AS85" s="80">
        <f t="shared" si="153"/>
        <v>481.65137614678895</v>
      </c>
      <c r="AT85" s="80">
        <f t="shared" si="154"/>
        <v>406.97674418604652</v>
      </c>
      <c r="AU85" s="80">
        <f t="shared" si="155"/>
        <v>406.97674418604652</v>
      </c>
      <c r="AV85" s="80">
        <f t="shared" si="156"/>
        <v>125.0650984745099</v>
      </c>
      <c r="AW85" s="80">
        <f t="shared" si="157"/>
        <v>131.88193426836924</v>
      </c>
      <c r="AX85" s="80">
        <f t="shared" si="158"/>
        <v>137.90327705636875</v>
      </c>
      <c r="AY85" s="80">
        <f t="shared" si="159"/>
        <v>192.30769230769232</v>
      </c>
      <c r="AZ85" s="80">
        <f t="shared" si="160"/>
        <v>292.41027652480881</v>
      </c>
      <c r="BA85" s="80" t="str">
        <f t="shared" si="161"/>
        <v>-</v>
      </c>
      <c r="BB85" s="80" t="str">
        <f t="shared" si="162"/>
        <v>-</v>
      </c>
      <c r="BC85" s="81">
        <f t="shared" si="134"/>
        <v>504.23489553924338</v>
      </c>
      <c r="BD85" s="81">
        <f t="shared" si="163"/>
        <v>589.65517241379314</v>
      </c>
      <c r="BE85" s="81">
        <f t="shared" si="164"/>
        <v>682.23938223938217</v>
      </c>
      <c r="BF85" s="81">
        <f t="shared" si="165"/>
        <v>846.21848739495817</v>
      </c>
      <c r="BG85" s="81">
        <f t="shared" si="166"/>
        <v>1070.6349206349205</v>
      </c>
      <c r="BH85" s="81" t="str">
        <f t="shared" si="167"/>
        <v>-</v>
      </c>
      <c r="BI85" s="81" t="str">
        <f t="shared" si="168"/>
        <v>-</v>
      </c>
      <c r="BJ85" s="81">
        <f t="shared" si="169"/>
        <v>194.44444444444443</v>
      </c>
      <c r="BK85" s="81">
        <f t="shared" si="170"/>
        <v>194.44444444444443</v>
      </c>
      <c r="BL85" s="81">
        <f t="shared" si="171"/>
        <v>194.44444444444443</v>
      </c>
      <c r="BM85" s="81">
        <f t="shared" si="172"/>
        <v>285.71428571428572</v>
      </c>
      <c r="BN85" s="81">
        <f t="shared" si="173"/>
        <v>481.65137614678895</v>
      </c>
      <c r="BO85" s="81">
        <f t="shared" si="174"/>
        <v>406.97674418604652</v>
      </c>
      <c r="BP85" s="81">
        <f t="shared" si="175"/>
        <v>406.97674418604652</v>
      </c>
      <c r="BQ85" s="81">
        <f t="shared" si="135"/>
        <v>140.33000336738129</v>
      </c>
      <c r="BR85" s="81">
        <f t="shared" si="176"/>
        <v>146.22526264353775</v>
      </c>
      <c r="BS85" s="81">
        <f t="shared" si="177"/>
        <v>151.31756012820824</v>
      </c>
      <c r="BT85" s="81">
        <f t="shared" si="178"/>
        <v>213.59635168098418</v>
      </c>
      <c r="BU85" s="81">
        <f t="shared" si="179"/>
        <v>332.20210984516228</v>
      </c>
      <c r="BV85" s="81" t="str">
        <f t="shared" si="180"/>
        <v>-</v>
      </c>
      <c r="BW85" s="81" t="str">
        <f t="shared" si="181"/>
        <v>-</v>
      </c>
    </row>
    <row r="86" spans="2:75" ht="14" x14ac:dyDescent="0.3">
      <c r="B86" s="1" t="s">
        <v>149</v>
      </c>
      <c r="C86" s="1" t="s">
        <v>150</v>
      </c>
      <c r="D86" s="82" t="s">
        <v>182</v>
      </c>
      <c r="E86" s="1" t="s">
        <v>142</v>
      </c>
      <c r="F86" s="1" t="s">
        <v>146</v>
      </c>
      <c r="G86" s="1" t="s">
        <v>88</v>
      </c>
      <c r="H86" s="6" t="s">
        <v>141</v>
      </c>
      <c r="I86" s="6" t="s">
        <v>141</v>
      </c>
      <c r="J86" s="6" t="s">
        <v>141</v>
      </c>
      <c r="K86" s="6" t="s">
        <v>141</v>
      </c>
      <c r="L86" s="6" t="s">
        <v>141</v>
      </c>
      <c r="M86" s="6" t="s">
        <v>141</v>
      </c>
      <c r="N86" s="6" t="s">
        <v>141</v>
      </c>
      <c r="O86" s="81" t="str">
        <f t="shared" si="136"/>
        <v>-</v>
      </c>
      <c r="P86" s="81" t="str">
        <f t="shared" si="126"/>
        <v>-</v>
      </c>
      <c r="Q86" s="81" t="str">
        <f t="shared" si="127"/>
        <v>-</v>
      </c>
      <c r="R86" s="81" t="str">
        <f t="shared" si="128"/>
        <v>-</v>
      </c>
      <c r="S86" s="81" t="str">
        <f t="shared" si="129"/>
        <v>-</v>
      </c>
      <c r="T86" s="81" t="str">
        <f t="shared" si="130"/>
        <v>-</v>
      </c>
      <c r="U86" s="81" t="str">
        <f t="shared" si="131"/>
        <v>-</v>
      </c>
      <c r="V86" s="77">
        <v>0.53</v>
      </c>
      <c r="W86" s="5" t="str">
        <f t="shared" si="132"/>
        <v>-</v>
      </c>
      <c r="X86" s="5" t="str">
        <f t="shared" si="137"/>
        <v>-</v>
      </c>
      <c r="Y86" s="5" t="str">
        <f t="shared" si="138"/>
        <v>-</v>
      </c>
      <c r="Z86" s="5" t="str">
        <f t="shared" si="139"/>
        <v>-</v>
      </c>
      <c r="AA86" s="5" t="str">
        <f t="shared" si="140"/>
        <v>-</v>
      </c>
      <c r="AB86" s="5" t="str">
        <f t="shared" si="141"/>
        <v>-</v>
      </c>
      <c r="AC86" s="5" t="str">
        <f t="shared" si="142"/>
        <v>-</v>
      </c>
      <c r="AD86" s="79">
        <v>10.8</v>
      </c>
      <c r="AE86" s="79">
        <v>7.35</v>
      </c>
      <c r="AF86" s="79">
        <v>4.3600000000000003</v>
      </c>
      <c r="AG86" s="79">
        <v>5.16</v>
      </c>
      <c r="AH86" s="80" t="str">
        <f t="shared" si="133"/>
        <v>-</v>
      </c>
      <c r="AI86" s="80" t="str">
        <f t="shared" si="143"/>
        <v>-</v>
      </c>
      <c r="AJ86" s="80" t="str">
        <f t="shared" si="144"/>
        <v>-</v>
      </c>
      <c r="AK86" s="80" t="str">
        <f t="shared" si="145"/>
        <v>-</v>
      </c>
      <c r="AL86" s="80" t="str">
        <f t="shared" si="146"/>
        <v>-</v>
      </c>
      <c r="AM86" s="80" t="str">
        <f t="shared" si="147"/>
        <v>-</v>
      </c>
      <c r="AN86" s="80" t="str">
        <f t="shared" si="148"/>
        <v>-</v>
      </c>
      <c r="AO86" s="80">
        <f t="shared" si="149"/>
        <v>194.44444444444443</v>
      </c>
      <c r="AP86" s="80">
        <f t="shared" si="150"/>
        <v>194.44444444444443</v>
      </c>
      <c r="AQ86" s="80">
        <f t="shared" si="151"/>
        <v>194.44444444444443</v>
      </c>
      <c r="AR86" s="80">
        <f t="shared" si="152"/>
        <v>285.71428571428572</v>
      </c>
      <c r="AS86" s="80">
        <f t="shared" si="153"/>
        <v>481.65137614678895</v>
      </c>
      <c r="AT86" s="80">
        <f t="shared" si="154"/>
        <v>406.97674418604652</v>
      </c>
      <c r="AU86" s="80">
        <f t="shared" si="155"/>
        <v>406.97674418604652</v>
      </c>
      <c r="AV86" s="80" t="str">
        <f t="shared" si="156"/>
        <v>-</v>
      </c>
      <c r="AW86" s="80" t="str">
        <f t="shared" si="157"/>
        <v>-</v>
      </c>
      <c r="AX86" s="80" t="str">
        <f t="shared" si="158"/>
        <v>-</v>
      </c>
      <c r="AY86" s="80" t="str">
        <f t="shared" si="159"/>
        <v>-</v>
      </c>
      <c r="AZ86" s="80" t="str">
        <f t="shared" si="160"/>
        <v>-</v>
      </c>
      <c r="BA86" s="80" t="str">
        <f t="shared" si="161"/>
        <v>-</v>
      </c>
      <c r="BB86" s="80" t="str">
        <f t="shared" si="162"/>
        <v>-</v>
      </c>
      <c r="BC86" s="81" t="str">
        <f t="shared" si="134"/>
        <v>-</v>
      </c>
      <c r="BD86" s="81" t="str">
        <f t="shared" si="163"/>
        <v>-</v>
      </c>
      <c r="BE86" s="81" t="str">
        <f t="shared" si="164"/>
        <v>-</v>
      </c>
      <c r="BF86" s="81" t="str">
        <f t="shared" si="165"/>
        <v>-</v>
      </c>
      <c r="BG86" s="81" t="str">
        <f t="shared" si="166"/>
        <v>-</v>
      </c>
      <c r="BH86" s="81" t="str">
        <f t="shared" si="167"/>
        <v>-</v>
      </c>
      <c r="BI86" s="81" t="str">
        <f t="shared" si="168"/>
        <v>-</v>
      </c>
      <c r="BJ86" s="81">
        <f t="shared" si="169"/>
        <v>194.44444444444443</v>
      </c>
      <c r="BK86" s="81">
        <f t="shared" si="170"/>
        <v>194.44444444444443</v>
      </c>
      <c r="BL86" s="81">
        <f t="shared" si="171"/>
        <v>194.44444444444443</v>
      </c>
      <c r="BM86" s="81">
        <f t="shared" si="172"/>
        <v>285.71428571428572</v>
      </c>
      <c r="BN86" s="81">
        <f t="shared" si="173"/>
        <v>481.65137614678895</v>
      </c>
      <c r="BO86" s="81">
        <f t="shared" si="174"/>
        <v>406.97674418604652</v>
      </c>
      <c r="BP86" s="81">
        <f t="shared" si="175"/>
        <v>406.97674418604652</v>
      </c>
      <c r="BQ86" s="81" t="str">
        <f t="shared" si="135"/>
        <v>-</v>
      </c>
      <c r="BR86" s="81" t="str">
        <f t="shared" si="176"/>
        <v>-</v>
      </c>
      <c r="BS86" s="81" t="str">
        <f t="shared" si="177"/>
        <v>-</v>
      </c>
      <c r="BT86" s="81" t="str">
        <f t="shared" si="178"/>
        <v>-</v>
      </c>
      <c r="BU86" s="81" t="str">
        <f t="shared" si="179"/>
        <v>-</v>
      </c>
      <c r="BV86" s="81" t="str">
        <f t="shared" si="180"/>
        <v>-</v>
      </c>
      <c r="BW86" s="81" t="str">
        <f t="shared" si="181"/>
        <v>-</v>
      </c>
    </row>
    <row r="87" spans="2:75" ht="14" x14ac:dyDescent="0.3">
      <c r="B87" s="1" t="s">
        <v>149</v>
      </c>
      <c r="C87" s="1" t="s">
        <v>150</v>
      </c>
      <c r="D87" s="82" t="s">
        <v>182</v>
      </c>
      <c r="E87" s="1" t="s">
        <v>143</v>
      </c>
      <c r="F87" s="1" t="s">
        <v>146</v>
      </c>
      <c r="G87" s="1" t="s">
        <v>88</v>
      </c>
      <c r="H87" s="6" t="s">
        <v>141</v>
      </c>
      <c r="I87" s="6" t="s">
        <v>141</v>
      </c>
      <c r="J87" s="6" t="s">
        <v>141</v>
      </c>
      <c r="K87" s="6" t="s">
        <v>141</v>
      </c>
      <c r="L87" s="6" t="s">
        <v>141</v>
      </c>
      <c r="M87" s="6" t="s">
        <v>141</v>
      </c>
      <c r="N87" s="6" t="s">
        <v>141</v>
      </c>
      <c r="O87" s="81" t="str">
        <f t="shared" si="136"/>
        <v>-</v>
      </c>
      <c r="P87" s="81" t="str">
        <f t="shared" si="126"/>
        <v>-</v>
      </c>
      <c r="Q87" s="81" t="str">
        <f t="shared" si="127"/>
        <v>-</v>
      </c>
      <c r="R87" s="81" t="str">
        <f t="shared" si="128"/>
        <v>-</v>
      </c>
      <c r="S87" s="81" t="str">
        <f t="shared" si="129"/>
        <v>-</v>
      </c>
      <c r="T87" s="81" t="str">
        <f t="shared" si="130"/>
        <v>-</v>
      </c>
      <c r="U87" s="81" t="str">
        <f t="shared" si="131"/>
        <v>-</v>
      </c>
      <c r="V87" s="77">
        <v>0.53</v>
      </c>
      <c r="W87" s="5" t="str">
        <f t="shared" si="132"/>
        <v>-</v>
      </c>
      <c r="X87" s="5" t="str">
        <f t="shared" si="137"/>
        <v>-</v>
      </c>
      <c r="Y87" s="5" t="str">
        <f t="shared" si="138"/>
        <v>-</v>
      </c>
      <c r="Z87" s="5" t="str">
        <f t="shared" si="139"/>
        <v>-</v>
      </c>
      <c r="AA87" s="5" t="str">
        <f t="shared" si="140"/>
        <v>-</v>
      </c>
      <c r="AB87" s="5" t="str">
        <f t="shared" si="141"/>
        <v>-</v>
      </c>
      <c r="AC87" s="5" t="str">
        <f t="shared" si="142"/>
        <v>-</v>
      </c>
      <c r="AD87" s="79">
        <v>10.8</v>
      </c>
      <c r="AE87" s="79">
        <v>7.35</v>
      </c>
      <c r="AF87" s="79">
        <v>4.3600000000000003</v>
      </c>
      <c r="AG87" s="79">
        <v>5.16</v>
      </c>
      <c r="AH87" s="80" t="str">
        <f t="shared" si="133"/>
        <v>-</v>
      </c>
      <c r="AI87" s="80" t="str">
        <f t="shared" si="143"/>
        <v>-</v>
      </c>
      <c r="AJ87" s="80" t="str">
        <f t="shared" si="144"/>
        <v>-</v>
      </c>
      <c r="AK87" s="80" t="str">
        <f t="shared" si="145"/>
        <v>-</v>
      </c>
      <c r="AL87" s="80" t="str">
        <f t="shared" si="146"/>
        <v>-</v>
      </c>
      <c r="AM87" s="80" t="str">
        <f t="shared" si="147"/>
        <v>-</v>
      </c>
      <c r="AN87" s="80" t="str">
        <f t="shared" si="148"/>
        <v>-</v>
      </c>
      <c r="AO87" s="80">
        <f t="shared" si="149"/>
        <v>194.44444444444443</v>
      </c>
      <c r="AP87" s="80">
        <f t="shared" si="150"/>
        <v>194.44444444444443</v>
      </c>
      <c r="AQ87" s="80">
        <f t="shared" si="151"/>
        <v>194.44444444444443</v>
      </c>
      <c r="AR87" s="80">
        <f t="shared" si="152"/>
        <v>285.71428571428572</v>
      </c>
      <c r="AS87" s="80">
        <f t="shared" si="153"/>
        <v>481.65137614678895</v>
      </c>
      <c r="AT87" s="80">
        <f t="shared" si="154"/>
        <v>406.97674418604652</v>
      </c>
      <c r="AU87" s="80">
        <f t="shared" si="155"/>
        <v>406.97674418604652</v>
      </c>
      <c r="AV87" s="80" t="str">
        <f t="shared" si="156"/>
        <v>-</v>
      </c>
      <c r="AW87" s="80" t="str">
        <f t="shared" si="157"/>
        <v>-</v>
      </c>
      <c r="AX87" s="80" t="str">
        <f t="shared" si="158"/>
        <v>-</v>
      </c>
      <c r="AY87" s="80" t="str">
        <f t="shared" si="159"/>
        <v>-</v>
      </c>
      <c r="AZ87" s="80" t="str">
        <f t="shared" si="160"/>
        <v>-</v>
      </c>
      <c r="BA87" s="80" t="str">
        <f t="shared" si="161"/>
        <v>-</v>
      </c>
      <c r="BB87" s="80" t="str">
        <f t="shared" si="162"/>
        <v>-</v>
      </c>
      <c r="BC87" s="81" t="str">
        <f t="shared" si="134"/>
        <v>-</v>
      </c>
      <c r="BD87" s="81" t="str">
        <f t="shared" si="163"/>
        <v>-</v>
      </c>
      <c r="BE87" s="81" t="str">
        <f t="shared" si="164"/>
        <v>-</v>
      </c>
      <c r="BF87" s="81" t="str">
        <f t="shared" si="165"/>
        <v>-</v>
      </c>
      <c r="BG87" s="81" t="str">
        <f t="shared" si="166"/>
        <v>-</v>
      </c>
      <c r="BH87" s="81" t="str">
        <f t="shared" si="167"/>
        <v>-</v>
      </c>
      <c r="BI87" s="81" t="str">
        <f t="shared" si="168"/>
        <v>-</v>
      </c>
      <c r="BJ87" s="81">
        <f t="shared" si="169"/>
        <v>194.44444444444443</v>
      </c>
      <c r="BK87" s="81">
        <f t="shared" si="170"/>
        <v>194.44444444444443</v>
      </c>
      <c r="BL87" s="81">
        <f t="shared" si="171"/>
        <v>194.44444444444443</v>
      </c>
      <c r="BM87" s="81">
        <f t="shared" si="172"/>
        <v>285.71428571428572</v>
      </c>
      <c r="BN87" s="81">
        <f t="shared" si="173"/>
        <v>481.65137614678895</v>
      </c>
      <c r="BO87" s="81">
        <f t="shared" si="174"/>
        <v>406.97674418604652</v>
      </c>
      <c r="BP87" s="81">
        <f t="shared" si="175"/>
        <v>406.97674418604652</v>
      </c>
      <c r="BQ87" s="81" t="str">
        <f t="shared" si="135"/>
        <v>-</v>
      </c>
      <c r="BR87" s="81" t="str">
        <f t="shared" si="176"/>
        <v>-</v>
      </c>
      <c r="BS87" s="81" t="str">
        <f t="shared" si="177"/>
        <v>-</v>
      </c>
      <c r="BT87" s="81" t="str">
        <f t="shared" si="178"/>
        <v>-</v>
      </c>
      <c r="BU87" s="81" t="str">
        <f t="shared" si="179"/>
        <v>-</v>
      </c>
      <c r="BV87" s="81" t="str">
        <f t="shared" si="180"/>
        <v>-</v>
      </c>
      <c r="BW87" s="81" t="str">
        <f t="shared" si="181"/>
        <v>-</v>
      </c>
    </row>
    <row r="88" spans="2:75" ht="14" x14ac:dyDescent="0.3">
      <c r="B88" s="1" t="s">
        <v>149</v>
      </c>
      <c r="C88" s="1" t="s">
        <v>150</v>
      </c>
      <c r="D88" s="82" t="s">
        <v>182</v>
      </c>
      <c r="E88" s="1" t="s">
        <v>144</v>
      </c>
      <c r="F88" s="1" t="s">
        <v>146</v>
      </c>
      <c r="G88" s="1" t="s">
        <v>88</v>
      </c>
      <c r="H88" s="6" t="s">
        <v>141</v>
      </c>
      <c r="I88" s="6" t="s">
        <v>141</v>
      </c>
      <c r="J88" s="6" t="s">
        <v>141</v>
      </c>
      <c r="K88" s="6" t="s">
        <v>141</v>
      </c>
      <c r="L88" s="6" t="s">
        <v>141</v>
      </c>
      <c r="M88" s="6" t="s">
        <v>141</v>
      </c>
      <c r="N88" s="6" t="s">
        <v>141</v>
      </c>
      <c r="O88" s="81" t="str">
        <f t="shared" si="136"/>
        <v>-</v>
      </c>
      <c r="P88" s="81" t="str">
        <f t="shared" si="126"/>
        <v>-</v>
      </c>
      <c r="Q88" s="81" t="str">
        <f t="shared" si="127"/>
        <v>-</v>
      </c>
      <c r="R88" s="81" t="str">
        <f t="shared" si="128"/>
        <v>-</v>
      </c>
      <c r="S88" s="81" t="str">
        <f t="shared" si="129"/>
        <v>-</v>
      </c>
      <c r="T88" s="81" t="str">
        <f t="shared" si="130"/>
        <v>-</v>
      </c>
      <c r="U88" s="81" t="str">
        <f t="shared" si="131"/>
        <v>-</v>
      </c>
      <c r="V88" s="77">
        <v>0.53</v>
      </c>
      <c r="W88" s="5" t="str">
        <f t="shared" si="132"/>
        <v>-</v>
      </c>
      <c r="X88" s="5" t="str">
        <f t="shared" si="137"/>
        <v>-</v>
      </c>
      <c r="Y88" s="5" t="str">
        <f t="shared" si="138"/>
        <v>-</v>
      </c>
      <c r="Z88" s="5" t="str">
        <f t="shared" si="139"/>
        <v>-</v>
      </c>
      <c r="AA88" s="5" t="str">
        <f t="shared" si="140"/>
        <v>-</v>
      </c>
      <c r="AB88" s="5" t="str">
        <f t="shared" si="141"/>
        <v>-</v>
      </c>
      <c r="AC88" s="5" t="str">
        <f t="shared" si="142"/>
        <v>-</v>
      </c>
      <c r="AD88" s="79">
        <v>10.8</v>
      </c>
      <c r="AE88" s="79">
        <v>7.35</v>
      </c>
      <c r="AF88" s="79">
        <v>4.3600000000000003</v>
      </c>
      <c r="AG88" s="79">
        <v>5.16</v>
      </c>
      <c r="AH88" s="80" t="str">
        <f t="shared" si="133"/>
        <v>-</v>
      </c>
      <c r="AI88" s="80" t="str">
        <f t="shared" si="143"/>
        <v>-</v>
      </c>
      <c r="AJ88" s="80" t="str">
        <f t="shared" si="144"/>
        <v>-</v>
      </c>
      <c r="AK88" s="80" t="str">
        <f t="shared" si="145"/>
        <v>-</v>
      </c>
      <c r="AL88" s="80" t="str">
        <f t="shared" si="146"/>
        <v>-</v>
      </c>
      <c r="AM88" s="80" t="str">
        <f t="shared" si="147"/>
        <v>-</v>
      </c>
      <c r="AN88" s="80" t="str">
        <f t="shared" si="148"/>
        <v>-</v>
      </c>
      <c r="AO88" s="80">
        <f t="shared" si="149"/>
        <v>194.44444444444443</v>
      </c>
      <c r="AP88" s="80">
        <f t="shared" si="150"/>
        <v>194.44444444444443</v>
      </c>
      <c r="AQ88" s="80">
        <f t="shared" si="151"/>
        <v>194.44444444444443</v>
      </c>
      <c r="AR88" s="80">
        <f t="shared" si="152"/>
        <v>285.71428571428572</v>
      </c>
      <c r="AS88" s="80">
        <f t="shared" si="153"/>
        <v>481.65137614678895</v>
      </c>
      <c r="AT88" s="80">
        <f t="shared" si="154"/>
        <v>406.97674418604652</v>
      </c>
      <c r="AU88" s="80">
        <f t="shared" si="155"/>
        <v>406.97674418604652</v>
      </c>
      <c r="AV88" s="80" t="str">
        <f t="shared" si="156"/>
        <v>-</v>
      </c>
      <c r="AW88" s="80" t="str">
        <f t="shared" si="157"/>
        <v>-</v>
      </c>
      <c r="AX88" s="80" t="str">
        <f t="shared" si="158"/>
        <v>-</v>
      </c>
      <c r="AY88" s="80" t="str">
        <f t="shared" si="159"/>
        <v>-</v>
      </c>
      <c r="AZ88" s="80" t="str">
        <f t="shared" si="160"/>
        <v>-</v>
      </c>
      <c r="BA88" s="80" t="str">
        <f t="shared" si="161"/>
        <v>-</v>
      </c>
      <c r="BB88" s="80" t="str">
        <f t="shared" si="162"/>
        <v>-</v>
      </c>
      <c r="BC88" s="81" t="str">
        <f t="shared" si="134"/>
        <v>-</v>
      </c>
      <c r="BD88" s="81" t="str">
        <f t="shared" si="163"/>
        <v>-</v>
      </c>
      <c r="BE88" s="81" t="str">
        <f t="shared" si="164"/>
        <v>-</v>
      </c>
      <c r="BF88" s="81" t="str">
        <f t="shared" si="165"/>
        <v>-</v>
      </c>
      <c r="BG88" s="81" t="str">
        <f t="shared" si="166"/>
        <v>-</v>
      </c>
      <c r="BH88" s="81" t="str">
        <f t="shared" si="167"/>
        <v>-</v>
      </c>
      <c r="BI88" s="81" t="str">
        <f t="shared" si="168"/>
        <v>-</v>
      </c>
      <c r="BJ88" s="81">
        <f t="shared" si="169"/>
        <v>194.44444444444443</v>
      </c>
      <c r="BK88" s="81">
        <f t="shared" si="170"/>
        <v>194.44444444444443</v>
      </c>
      <c r="BL88" s="81">
        <f t="shared" si="171"/>
        <v>194.44444444444443</v>
      </c>
      <c r="BM88" s="81">
        <f t="shared" si="172"/>
        <v>285.71428571428572</v>
      </c>
      <c r="BN88" s="81">
        <f t="shared" si="173"/>
        <v>481.65137614678895</v>
      </c>
      <c r="BO88" s="81">
        <f t="shared" si="174"/>
        <v>406.97674418604652</v>
      </c>
      <c r="BP88" s="81">
        <f t="shared" si="175"/>
        <v>406.97674418604652</v>
      </c>
      <c r="BQ88" s="81" t="str">
        <f t="shared" si="135"/>
        <v>-</v>
      </c>
      <c r="BR88" s="81" t="str">
        <f t="shared" si="176"/>
        <v>-</v>
      </c>
      <c r="BS88" s="81" t="str">
        <f t="shared" si="177"/>
        <v>-</v>
      </c>
      <c r="BT88" s="81" t="str">
        <f t="shared" si="178"/>
        <v>-</v>
      </c>
      <c r="BU88" s="81" t="str">
        <f t="shared" si="179"/>
        <v>-</v>
      </c>
      <c r="BV88" s="81" t="str">
        <f t="shared" si="180"/>
        <v>-</v>
      </c>
      <c r="BW88" s="81" t="str">
        <f t="shared" si="181"/>
        <v>-</v>
      </c>
    </row>
    <row r="89" spans="2:75" ht="14" x14ac:dyDescent="0.3">
      <c r="B89" s="1" t="s">
        <v>149</v>
      </c>
      <c r="C89" s="1" t="s">
        <v>150</v>
      </c>
      <c r="D89" s="82" t="s">
        <v>152</v>
      </c>
      <c r="E89" s="1" t="s">
        <v>139</v>
      </c>
      <c r="F89" s="1" t="s">
        <v>140</v>
      </c>
      <c r="G89" s="1" t="s">
        <v>88</v>
      </c>
      <c r="H89" s="5" t="s">
        <v>141</v>
      </c>
      <c r="I89" s="5" t="s">
        <v>141</v>
      </c>
      <c r="J89" s="5" t="s">
        <v>141</v>
      </c>
      <c r="K89" s="5" t="s">
        <v>141</v>
      </c>
      <c r="L89" s="5" t="s">
        <v>141</v>
      </c>
      <c r="M89" s="5" t="s">
        <v>141</v>
      </c>
      <c r="N89" s="5" t="s">
        <v>141</v>
      </c>
      <c r="O89" s="76" t="str">
        <f t="shared" si="8"/>
        <v>-</v>
      </c>
      <c r="P89" s="76" t="str">
        <f t="shared" si="8"/>
        <v>-</v>
      </c>
      <c r="Q89" s="76" t="str">
        <f t="shared" si="8"/>
        <v>-</v>
      </c>
      <c r="R89" s="76" t="str">
        <f t="shared" si="8"/>
        <v>-</v>
      </c>
      <c r="S89" s="76" t="str">
        <f t="shared" si="8"/>
        <v>-</v>
      </c>
      <c r="T89" s="76" t="str">
        <f t="shared" si="8"/>
        <v>-</v>
      </c>
      <c r="U89" s="76" t="str">
        <f t="shared" si="8"/>
        <v>-</v>
      </c>
      <c r="V89" s="77">
        <v>0.53</v>
      </c>
      <c r="W89" s="78" t="str">
        <f t="shared" si="35"/>
        <v>-</v>
      </c>
      <c r="X89" s="78" t="str">
        <f t="shared" si="35"/>
        <v>-</v>
      </c>
      <c r="Y89" s="78" t="str">
        <f t="shared" si="35"/>
        <v>-</v>
      </c>
      <c r="Z89" s="78" t="str">
        <f t="shared" si="35"/>
        <v>-</v>
      </c>
      <c r="AA89" s="78" t="str">
        <f t="shared" si="35"/>
        <v>-</v>
      </c>
      <c r="AB89" s="78" t="str">
        <f t="shared" si="35"/>
        <v>-</v>
      </c>
      <c r="AC89" s="78" t="str">
        <f t="shared" si="35"/>
        <v>-</v>
      </c>
      <c r="AD89" s="79">
        <v>10.8</v>
      </c>
      <c r="AE89" s="79">
        <v>7.35</v>
      </c>
      <c r="AF89" s="79">
        <v>4.3600000000000003</v>
      </c>
      <c r="AG89" s="79">
        <v>5.16</v>
      </c>
      <c r="AH89" s="80" t="str">
        <f t="shared" si="36"/>
        <v>-</v>
      </c>
      <c r="AI89" s="80" t="str">
        <f t="shared" si="36"/>
        <v>-</v>
      </c>
      <c r="AJ89" s="80" t="str">
        <f t="shared" si="36"/>
        <v>-</v>
      </c>
      <c r="AK89" s="80" t="str">
        <f t="shared" si="36"/>
        <v>-</v>
      </c>
      <c r="AL89" s="80" t="str">
        <f t="shared" si="36"/>
        <v>-</v>
      </c>
      <c r="AM89" s="80" t="str">
        <f t="shared" si="36"/>
        <v>-</v>
      </c>
      <c r="AN89" s="80" t="str">
        <f t="shared" si="36"/>
        <v>-</v>
      </c>
      <c r="AO89" s="80">
        <f t="shared" si="9"/>
        <v>194.44444444444443</v>
      </c>
      <c r="AP89" s="80">
        <f t="shared" si="10"/>
        <v>194.44444444444443</v>
      </c>
      <c r="AQ89" s="80">
        <f t="shared" si="11"/>
        <v>194.44444444444443</v>
      </c>
      <c r="AR89" s="80">
        <f t="shared" si="11"/>
        <v>285.71428571428572</v>
      </c>
      <c r="AS89" s="80">
        <f t="shared" si="11"/>
        <v>481.65137614678895</v>
      </c>
      <c r="AT89" s="80">
        <f t="shared" si="11"/>
        <v>406.97674418604652</v>
      </c>
      <c r="AU89" s="80">
        <f t="shared" si="12"/>
        <v>406.97674418604652</v>
      </c>
      <c r="AV89" s="80" t="str">
        <f t="shared" ref="AV89:AY151" si="182">IFERROR(1/((1/AH89)+(1/AO89)), "-")</f>
        <v>-</v>
      </c>
      <c r="AW89" s="80" t="str">
        <f t="shared" si="43"/>
        <v>-</v>
      </c>
      <c r="AX89" s="80" t="str">
        <f t="shared" si="43"/>
        <v>-</v>
      </c>
      <c r="AY89" s="80" t="str">
        <f t="shared" si="43"/>
        <v>-</v>
      </c>
      <c r="AZ89" s="80" t="str">
        <f t="shared" si="43"/>
        <v>-</v>
      </c>
      <c r="BA89" s="80" t="str">
        <f t="shared" si="43"/>
        <v>-</v>
      </c>
      <c r="BB89" s="80" t="str">
        <f t="shared" si="43"/>
        <v>-</v>
      </c>
      <c r="BC89" s="81" t="str">
        <f t="shared" si="14"/>
        <v>-</v>
      </c>
      <c r="BD89" s="81" t="str">
        <f t="shared" si="15"/>
        <v>-</v>
      </c>
      <c r="BE89" s="81" t="str">
        <f t="shared" si="16"/>
        <v>-</v>
      </c>
      <c r="BF89" s="81" t="str">
        <f t="shared" si="17"/>
        <v>-</v>
      </c>
      <c r="BG89" s="81" t="str">
        <f t="shared" si="18"/>
        <v>-</v>
      </c>
      <c r="BH89" s="81" t="str">
        <f t="shared" si="19"/>
        <v>-</v>
      </c>
      <c r="BI89" s="81" t="str">
        <f t="shared" si="20"/>
        <v>-</v>
      </c>
      <c r="BJ89" s="81">
        <f t="shared" si="21"/>
        <v>194.44444444444443</v>
      </c>
      <c r="BK89" s="81">
        <f t="shared" si="22"/>
        <v>194.44444444444443</v>
      </c>
      <c r="BL89" s="81">
        <f t="shared" si="23"/>
        <v>194.44444444444443</v>
      </c>
      <c r="BM89" s="81">
        <f t="shared" si="24"/>
        <v>285.71428571428572</v>
      </c>
      <c r="BN89" s="81">
        <f t="shared" si="25"/>
        <v>481.65137614678895</v>
      </c>
      <c r="BO89" s="81">
        <f t="shared" si="26"/>
        <v>406.97674418604652</v>
      </c>
      <c r="BP89" s="81">
        <f t="shared" si="27"/>
        <v>406.97674418604652</v>
      </c>
      <c r="BQ89" s="81" t="str">
        <f t="shared" si="28"/>
        <v>-</v>
      </c>
      <c r="BR89" s="81" t="str">
        <f t="shared" si="29"/>
        <v>-</v>
      </c>
      <c r="BS89" s="81" t="str">
        <f t="shared" si="30"/>
        <v>-</v>
      </c>
      <c r="BT89" s="81" t="str">
        <f t="shared" si="31"/>
        <v>-</v>
      </c>
      <c r="BU89" s="81" t="str">
        <f t="shared" si="32"/>
        <v>-</v>
      </c>
      <c r="BV89" s="81" t="str">
        <f t="shared" si="33"/>
        <v>-</v>
      </c>
      <c r="BW89" s="81" t="str">
        <f t="shared" si="34"/>
        <v>-</v>
      </c>
    </row>
    <row r="90" spans="2:75" ht="14" x14ac:dyDescent="0.3">
      <c r="B90" s="1" t="s">
        <v>149</v>
      </c>
      <c r="C90" s="1" t="s">
        <v>150</v>
      </c>
      <c r="D90" s="82" t="s">
        <v>152</v>
      </c>
      <c r="E90" s="1" t="s">
        <v>142</v>
      </c>
      <c r="F90" s="1" t="s">
        <v>140</v>
      </c>
      <c r="G90" s="1" t="s">
        <v>88</v>
      </c>
      <c r="H90" s="6" t="s">
        <v>141</v>
      </c>
      <c r="I90" s="6" t="s">
        <v>141</v>
      </c>
      <c r="J90" s="6" t="s">
        <v>141</v>
      </c>
      <c r="K90" s="6" t="s">
        <v>141</v>
      </c>
      <c r="L90" s="6" t="s">
        <v>141</v>
      </c>
      <c r="M90" s="6" t="s">
        <v>141</v>
      </c>
      <c r="N90" s="6" t="s">
        <v>141</v>
      </c>
      <c r="O90" s="76" t="str">
        <f t="shared" si="8"/>
        <v>-</v>
      </c>
      <c r="P90" s="76" t="str">
        <f t="shared" si="8"/>
        <v>-</v>
      </c>
      <c r="Q90" s="76" t="str">
        <f t="shared" si="8"/>
        <v>-</v>
      </c>
      <c r="R90" s="76" t="str">
        <f t="shared" si="8"/>
        <v>-</v>
      </c>
      <c r="S90" s="76" t="str">
        <f t="shared" si="8"/>
        <v>-</v>
      </c>
      <c r="T90" s="76" t="str">
        <f t="shared" si="8"/>
        <v>-</v>
      </c>
      <c r="U90" s="76" t="str">
        <f t="shared" si="8"/>
        <v>-</v>
      </c>
      <c r="V90" s="77">
        <v>0.53</v>
      </c>
      <c r="W90" s="78" t="str">
        <f t="shared" si="35"/>
        <v>-</v>
      </c>
      <c r="X90" s="78" t="str">
        <f t="shared" si="35"/>
        <v>-</v>
      </c>
      <c r="Y90" s="78" t="str">
        <f t="shared" si="35"/>
        <v>-</v>
      </c>
      <c r="Z90" s="78" t="str">
        <f t="shared" si="35"/>
        <v>-</v>
      </c>
      <c r="AA90" s="78" t="str">
        <f t="shared" si="35"/>
        <v>-</v>
      </c>
      <c r="AB90" s="78" t="str">
        <f t="shared" si="35"/>
        <v>-</v>
      </c>
      <c r="AC90" s="78" t="str">
        <f t="shared" si="35"/>
        <v>-</v>
      </c>
      <c r="AD90" s="79">
        <v>10.8</v>
      </c>
      <c r="AE90" s="79">
        <v>7.35</v>
      </c>
      <c r="AF90" s="79">
        <v>4.3600000000000003</v>
      </c>
      <c r="AG90" s="79">
        <v>5.16</v>
      </c>
      <c r="AH90" s="80" t="str">
        <f t="shared" si="36"/>
        <v>-</v>
      </c>
      <c r="AI90" s="80" t="str">
        <f t="shared" si="36"/>
        <v>-</v>
      </c>
      <c r="AJ90" s="80" t="str">
        <f t="shared" si="36"/>
        <v>-</v>
      </c>
      <c r="AK90" s="80" t="str">
        <f t="shared" si="36"/>
        <v>-</v>
      </c>
      <c r="AL90" s="80" t="str">
        <f t="shared" si="36"/>
        <v>-</v>
      </c>
      <c r="AM90" s="80" t="str">
        <f t="shared" si="36"/>
        <v>-</v>
      </c>
      <c r="AN90" s="80" t="str">
        <f t="shared" si="36"/>
        <v>-</v>
      </c>
      <c r="AO90" s="80">
        <f t="shared" si="9"/>
        <v>194.44444444444443</v>
      </c>
      <c r="AP90" s="80">
        <f t="shared" si="10"/>
        <v>194.44444444444443</v>
      </c>
      <c r="AQ90" s="80">
        <f t="shared" si="11"/>
        <v>194.44444444444443</v>
      </c>
      <c r="AR90" s="80">
        <f t="shared" si="11"/>
        <v>285.71428571428572</v>
      </c>
      <c r="AS90" s="80">
        <f t="shared" si="11"/>
        <v>481.65137614678895</v>
      </c>
      <c r="AT90" s="80">
        <f t="shared" si="11"/>
        <v>406.97674418604652</v>
      </c>
      <c r="AU90" s="80">
        <f t="shared" si="12"/>
        <v>406.97674418604652</v>
      </c>
      <c r="AV90" s="80" t="str">
        <f t="shared" si="182"/>
        <v>-</v>
      </c>
      <c r="AW90" s="80" t="str">
        <f t="shared" si="43"/>
        <v>-</v>
      </c>
      <c r="AX90" s="80" t="str">
        <f t="shared" si="43"/>
        <v>-</v>
      </c>
      <c r="AY90" s="80" t="str">
        <f t="shared" si="43"/>
        <v>-</v>
      </c>
      <c r="AZ90" s="80" t="str">
        <f t="shared" si="43"/>
        <v>-</v>
      </c>
      <c r="BA90" s="80" t="str">
        <f t="shared" si="43"/>
        <v>-</v>
      </c>
      <c r="BB90" s="80" t="str">
        <f t="shared" si="43"/>
        <v>-</v>
      </c>
      <c r="BC90" s="81" t="str">
        <f t="shared" si="14"/>
        <v>-</v>
      </c>
      <c r="BD90" s="81" t="str">
        <f t="shared" si="15"/>
        <v>-</v>
      </c>
      <c r="BE90" s="81" t="str">
        <f t="shared" si="16"/>
        <v>-</v>
      </c>
      <c r="BF90" s="81" t="str">
        <f t="shared" si="17"/>
        <v>-</v>
      </c>
      <c r="BG90" s="81" t="str">
        <f t="shared" si="18"/>
        <v>-</v>
      </c>
      <c r="BH90" s="81" t="str">
        <f t="shared" si="19"/>
        <v>-</v>
      </c>
      <c r="BI90" s="81" t="str">
        <f t="shared" si="20"/>
        <v>-</v>
      </c>
      <c r="BJ90" s="81">
        <f t="shared" si="21"/>
        <v>194.44444444444443</v>
      </c>
      <c r="BK90" s="81">
        <f t="shared" si="22"/>
        <v>194.44444444444443</v>
      </c>
      <c r="BL90" s="81">
        <f t="shared" si="23"/>
        <v>194.44444444444443</v>
      </c>
      <c r="BM90" s="81">
        <f t="shared" si="24"/>
        <v>285.71428571428572</v>
      </c>
      <c r="BN90" s="81">
        <f t="shared" si="25"/>
        <v>481.65137614678895</v>
      </c>
      <c r="BO90" s="81">
        <f t="shared" si="26"/>
        <v>406.97674418604652</v>
      </c>
      <c r="BP90" s="81">
        <f t="shared" si="27"/>
        <v>406.97674418604652</v>
      </c>
      <c r="BQ90" s="81" t="str">
        <f t="shared" si="28"/>
        <v>-</v>
      </c>
      <c r="BR90" s="81" t="str">
        <f t="shared" si="29"/>
        <v>-</v>
      </c>
      <c r="BS90" s="81" t="str">
        <f t="shared" si="30"/>
        <v>-</v>
      </c>
      <c r="BT90" s="81" t="str">
        <f t="shared" si="31"/>
        <v>-</v>
      </c>
      <c r="BU90" s="81" t="str">
        <f t="shared" si="32"/>
        <v>-</v>
      </c>
      <c r="BV90" s="81" t="str">
        <f t="shared" si="33"/>
        <v>-</v>
      </c>
      <c r="BW90" s="81" t="str">
        <f t="shared" si="34"/>
        <v>-</v>
      </c>
    </row>
    <row r="91" spans="2:75" ht="14" x14ac:dyDescent="0.3">
      <c r="B91" s="1" t="s">
        <v>149</v>
      </c>
      <c r="C91" s="1" t="s">
        <v>150</v>
      </c>
      <c r="D91" s="82" t="s">
        <v>152</v>
      </c>
      <c r="E91" s="1" t="s">
        <v>143</v>
      </c>
      <c r="F91" s="1" t="s">
        <v>140</v>
      </c>
      <c r="G91" s="1" t="s">
        <v>88</v>
      </c>
      <c r="H91" s="5" t="s">
        <v>141</v>
      </c>
      <c r="I91" s="5" t="s">
        <v>141</v>
      </c>
      <c r="J91" s="5" t="s">
        <v>141</v>
      </c>
      <c r="K91" s="5" t="s">
        <v>141</v>
      </c>
      <c r="L91" s="5" t="s">
        <v>141</v>
      </c>
      <c r="M91" s="5" t="s">
        <v>141</v>
      </c>
      <c r="N91" s="5" t="s">
        <v>141</v>
      </c>
      <c r="O91" s="76" t="str">
        <f t="shared" si="8"/>
        <v>-</v>
      </c>
      <c r="P91" s="76" t="str">
        <f t="shared" si="8"/>
        <v>-</v>
      </c>
      <c r="Q91" s="76" t="str">
        <f t="shared" ref="Q91:U141" si="183">IFERROR(5700/J91, "-")</f>
        <v>-</v>
      </c>
      <c r="R91" s="76" t="str">
        <f t="shared" si="183"/>
        <v>-</v>
      </c>
      <c r="S91" s="76" t="str">
        <f t="shared" si="183"/>
        <v>-</v>
      </c>
      <c r="T91" s="76" t="str">
        <f t="shared" si="183"/>
        <v>-</v>
      </c>
      <c r="U91" s="76" t="str">
        <f t="shared" si="183"/>
        <v>-</v>
      </c>
      <c r="V91" s="77">
        <v>0.53</v>
      </c>
      <c r="W91" s="78" t="str">
        <f t="shared" si="35"/>
        <v>-</v>
      </c>
      <c r="X91" s="78" t="str">
        <f t="shared" si="35"/>
        <v>-</v>
      </c>
      <c r="Y91" s="78" t="str">
        <f t="shared" si="35"/>
        <v>-</v>
      </c>
      <c r="Z91" s="78" t="str">
        <f t="shared" si="35"/>
        <v>-</v>
      </c>
      <c r="AA91" s="78" t="str">
        <f t="shared" si="35"/>
        <v>-</v>
      </c>
      <c r="AB91" s="78" t="str">
        <f t="shared" ref="AB91:AC154" si="184">IFERROR(M91*$V91, "-")</f>
        <v>-</v>
      </c>
      <c r="AC91" s="78" t="str">
        <f t="shared" si="184"/>
        <v>-</v>
      </c>
      <c r="AD91" s="79">
        <v>10.8</v>
      </c>
      <c r="AE91" s="79">
        <v>7.35</v>
      </c>
      <c r="AF91" s="79">
        <v>4.3600000000000003</v>
      </c>
      <c r="AG91" s="79">
        <v>5.16</v>
      </c>
      <c r="AH91" s="80" t="str">
        <f t="shared" si="36"/>
        <v>-</v>
      </c>
      <c r="AI91" s="80" t="str">
        <f t="shared" si="36"/>
        <v>-</v>
      </c>
      <c r="AJ91" s="80" t="str">
        <f t="shared" si="36"/>
        <v>-</v>
      </c>
      <c r="AK91" s="80" t="str">
        <f t="shared" ref="AK91:AN154" si="185">IFERROR(2100/Z91, "-")</f>
        <v>-</v>
      </c>
      <c r="AL91" s="80" t="str">
        <f t="shared" si="185"/>
        <v>-</v>
      </c>
      <c r="AM91" s="80" t="str">
        <f t="shared" si="185"/>
        <v>-</v>
      </c>
      <c r="AN91" s="80" t="str">
        <f t="shared" si="185"/>
        <v>-</v>
      </c>
      <c r="AO91" s="80">
        <f t="shared" si="9"/>
        <v>194.44444444444443</v>
      </c>
      <c r="AP91" s="80">
        <f t="shared" si="10"/>
        <v>194.44444444444443</v>
      </c>
      <c r="AQ91" s="80">
        <f t="shared" si="11"/>
        <v>194.44444444444443</v>
      </c>
      <c r="AR91" s="80">
        <f t="shared" si="11"/>
        <v>285.71428571428572</v>
      </c>
      <c r="AS91" s="80">
        <f t="shared" si="11"/>
        <v>481.65137614678895</v>
      </c>
      <c r="AT91" s="80">
        <f t="shared" si="11"/>
        <v>406.97674418604652</v>
      </c>
      <c r="AU91" s="80">
        <f t="shared" si="12"/>
        <v>406.97674418604652</v>
      </c>
      <c r="AV91" s="80" t="str">
        <f t="shared" si="182"/>
        <v>-</v>
      </c>
      <c r="AW91" s="80" t="str">
        <f t="shared" si="43"/>
        <v>-</v>
      </c>
      <c r="AX91" s="80" t="str">
        <f t="shared" si="43"/>
        <v>-</v>
      </c>
      <c r="AY91" s="80" t="str">
        <f t="shared" si="43"/>
        <v>-</v>
      </c>
      <c r="AZ91" s="80" t="str">
        <f t="shared" si="43"/>
        <v>-</v>
      </c>
      <c r="BA91" s="80" t="str">
        <f t="shared" si="43"/>
        <v>-</v>
      </c>
      <c r="BB91" s="80" t="str">
        <f t="shared" si="43"/>
        <v>-</v>
      </c>
      <c r="BC91" s="81" t="str">
        <f t="shared" si="14"/>
        <v>-</v>
      </c>
      <c r="BD91" s="81" t="str">
        <f t="shared" si="15"/>
        <v>-</v>
      </c>
      <c r="BE91" s="81" t="str">
        <f t="shared" si="16"/>
        <v>-</v>
      </c>
      <c r="BF91" s="81" t="str">
        <f t="shared" si="17"/>
        <v>-</v>
      </c>
      <c r="BG91" s="81" t="str">
        <f t="shared" si="18"/>
        <v>-</v>
      </c>
      <c r="BH91" s="81" t="str">
        <f t="shared" si="19"/>
        <v>-</v>
      </c>
      <c r="BI91" s="81" t="str">
        <f t="shared" si="20"/>
        <v>-</v>
      </c>
      <c r="BJ91" s="81">
        <f t="shared" si="21"/>
        <v>194.44444444444443</v>
      </c>
      <c r="BK91" s="81">
        <f t="shared" si="22"/>
        <v>194.44444444444443</v>
      </c>
      <c r="BL91" s="81">
        <f t="shared" si="23"/>
        <v>194.44444444444443</v>
      </c>
      <c r="BM91" s="81">
        <f t="shared" si="24"/>
        <v>285.71428571428572</v>
      </c>
      <c r="BN91" s="81">
        <f t="shared" si="25"/>
        <v>481.65137614678895</v>
      </c>
      <c r="BO91" s="81">
        <f t="shared" si="26"/>
        <v>406.97674418604652</v>
      </c>
      <c r="BP91" s="81">
        <f t="shared" si="27"/>
        <v>406.97674418604652</v>
      </c>
      <c r="BQ91" s="81" t="str">
        <f t="shared" si="28"/>
        <v>-</v>
      </c>
      <c r="BR91" s="81" t="str">
        <f t="shared" si="29"/>
        <v>-</v>
      </c>
      <c r="BS91" s="81" t="str">
        <f t="shared" si="30"/>
        <v>-</v>
      </c>
      <c r="BT91" s="81" t="str">
        <f t="shared" si="31"/>
        <v>-</v>
      </c>
      <c r="BU91" s="81" t="str">
        <f t="shared" si="32"/>
        <v>-</v>
      </c>
      <c r="BV91" s="81" t="str">
        <f t="shared" si="33"/>
        <v>-</v>
      </c>
      <c r="BW91" s="81" t="str">
        <f t="shared" si="34"/>
        <v>-</v>
      </c>
    </row>
    <row r="92" spans="2:75" ht="14" x14ac:dyDescent="0.3">
      <c r="B92" s="1" t="s">
        <v>149</v>
      </c>
      <c r="C92" s="1" t="s">
        <v>150</v>
      </c>
      <c r="D92" s="82" t="s">
        <v>152</v>
      </c>
      <c r="E92" s="1" t="s">
        <v>144</v>
      </c>
      <c r="F92" s="1" t="s">
        <v>140</v>
      </c>
      <c r="G92" s="1" t="s">
        <v>88</v>
      </c>
      <c r="H92" s="6" t="s">
        <v>141</v>
      </c>
      <c r="I92" s="6" t="s">
        <v>141</v>
      </c>
      <c r="J92" s="6" t="s">
        <v>141</v>
      </c>
      <c r="K92" s="6" t="s">
        <v>141</v>
      </c>
      <c r="L92" s="5" t="s">
        <v>141</v>
      </c>
      <c r="M92" s="5" t="s">
        <v>141</v>
      </c>
      <c r="N92" s="5" t="s">
        <v>141</v>
      </c>
      <c r="O92" s="76" t="str">
        <f t="shared" ref="O92:U155" si="186">IFERROR(5700/H92, "-")</f>
        <v>-</v>
      </c>
      <c r="P92" s="76" t="str">
        <f t="shared" si="186"/>
        <v>-</v>
      </c>
      <c r="Q92" s="76" t="str">
        <f t="shared" si="183"/>
        <v>-</v>
      </c>
      <c r="R92" s="76" t="str">
        <f t="shared" si="183"/>
        <v>-</v>
      </c>
      <c r="S92" s="76" t="str">
        <f t="shared" si="183"/>
        <v>-</v>
      </c>
      <c r="T92" s="76" t="str">
        <f t="shared" si="183"/>
        <v>-</v>
      </c>
      <c r="U92" s="76" t="str">
        <f t="shared" si="183"/>
        <v>-</v>
      </c>
      <c r="V92" s="77">
        <v>0.53</v>
      </c>
      <c r="W92" s="78" t="str">
        <f t="shared" ref="W92:AA142" si="187">IFERROR(H92*$V92, "-")</f>
        <v>-</v>
      </c>
      <c r="X92" s="78" t="str">
        <f t="shared" si="187"/>
        <v>-</v>
      </c>
      <c r="Y92" s="78" t="str">
        <f t="shared" si="187"/>
        <v>-</v>
      </c>
      <c r="Z92" s="78" t="str">
        <f t="shared" si="187"/>
        <v>-</v>
      </c>
      <c r="AA92" s="78" t="str">
        <f t="shared" si="187"/>
        <v>-</v>
      </c>
      <c r="AB92" s="78" t="str">
        <f t="shared" si="184"/>
        <v>-</v>
      </c>
      <c r="AC92" s="78" t="str">
        <f t="shared" si="184"/>
        <v>-</v>
      </c>
      <c r="AD92" s="79">
        <v>10.8</v>
      </c>
      <c r="AE92" s="79">
        <v>7.35</v>
      </c>
      <c r="AF92" s="79">
        <v>4.3600000000000003</v>
      </c>
      <c r="AG92" s="79">
        <v>5.16</v>
      </c>
      <c r="AH92" s="80" t="str">
        <f t="shared" ref="AH92:AJ154" si="188">IFERROR(2100/W92, "-")</f>
        <v>-</v>
      </c>
      <c r="AI92" s="80" t="str">
        <f t="shared" si="188"/>
        <v>-</v>
      </c>
      <c r="AJ92" s="80" t="str">
        <f t="shared" si="188"/>
        <v>-</v>
      </c>
      <c r="AK92" s="80" t="str">
        <f t="shared" si="185"/>
        <v>-</v>
      </c>
      <c r="AL92" s="80" t="str">
        <f t="shared" si="185"/>
        <v>-</v>
      </c>
      <c r="AM92" s="80" t="str">
        <f t="shared" si="185"/>
        <v>-</v>
      </c>
      <c r="AN92" s="80" t="str">
        <f t="shared" si="185"/>
        <v>-</v>
      </c>
      <c r="AO92" s="80">
        <f t="shared" si="9"/>
        <v>194.44444444444443</v>
      </c>
      <c r="AP92" s="80">
        <f t="shared" si="10"/>
        <v>194.44444444444443</v>
      </c>
      <c r="AQ92" s="80">
        <f t="shared" si="11"/>
        <v>194.44444444444443</v>
      </c>
      <c r="AR92" s="80">
        <f t="shared" si="11"/>
        <v>285.71428571428572</v>
      </c>
      <c r="AS92" s="80">
        <f t="shared" si="11"/>
        <v>481.65137614678895</v>
      </c>
      <c r="AT92" s="80">
        <f t="shared" si="11"/>
        <v>406.97674418604652</v>
      </c>
      <c r="AU92" s="80">
        <f t="shared" si="12"/>
        <v>406.97674418604652</v>
      </c>
      <c r="AV92" s="80" t="str">
        <f t="shared" si="182"/>
        <v>-</v>
      </c>
      <c r="AW92" s="80" t="str">
        <f t="shared" si="43"/>
        <v>-</v>
      </c>
      <c r="AX92" s="80" t="str">
        <f t="shared" si="43"/>
        <v>-</v>
      </c>
      <c r="AY92" s="80" t="str">
        <f t="shared" si="43"/>
        <v>-</v>
      </c>
      <c r="AZ92" s="80" t="str">
        <f t="shared" si="43"/>
        <v>-</v>
      </c>
      <c r="BA92" s="80" t="str">
        <f t="shared" si="43"/>
        <v>-</v>
      </c>
      <c r="BB92" s="80" t="str">
        <f t="shared" si="43"/>
        <v>-</v>
      </c>
      <c r="BC92" s="81" t="str">
        <f t="shared" si="14"/>
        <v>-</v>
      </c>
      <c r="BD92" s="81" t="str">
        <f t="shared" si="15"/>
        <v>-</v>
      </c>
      <c r="BE92" s="81" t="str">
        <f t="shared" si="16"/>
        <v>-</v>
      </c>
      <c r="BF92" s="81" t="str">
        <f t="shared" si="17"/>
        <v>-</v>
      </c>
      <c r="BG92" s="81" t="str">
        <f t="shared" si="18"/>
        <v>-</v>
      </c>
      <c r="BH92" s="81" t="str">
        <f t="shared" si="19"/>
        <v>-</v>
      </c>
      <c r="BI92" s="81" t="str">
        <f t="shared" si="20"/>
        <v>-</v>
      </c>
      <c r="BJ92" s="81">
        <f t="shared" si="21"/>
        <v>194.44444444444443</v>
      </c>
      <c r="BK92" s="81">
        <f t="shared" si="22"/>
        <v>194.44444444444443</v>
      </c>
      <c r="BL92" s="81">
        <f t="shared" si="23"/>
        <v>194.44444444444443</v>
      </c>
      <c r="BM92" s="81">
        <f t="shared" si="24"/>
        <v>285.71428571428572</v>
      </c>
      <c r="BN92" s="81">
        <f t="shared" si="25"/>
        <v>481.65137614678895</v>
      </c>
      <c r="BO92" s="81">
        <f t="shared" si="26"/>
        <v>406.97674418604652</v>
      </c>
      <c r="BP92" s="81">
        <f t="shared" si="27"/>
        <v>406.97674418604652</v>
      </c>
      <c r="BQ92" s="81" t="str">
        <f t="shared" si="28"/>
        <v>-</v>
      </c>
      <c r="BR92" s="81" t="str">
        <f t="shared" si="29"/>
        <v>-</v>
      </c>
      <c r="BS92" s="81" t="str">
        <f t="shared" si="30"/>
        <v>-</v>
      </c>
      <c r="BT92" s="81" t="str">
        <f t="shared" si="31"/>
        <v>-</v>
      </c>
      <c r="BU92" s="81" t="str">
        <f t="shared" si="32"/>
        <v>-</v>
      </c>
      <c r="BV92" s="81" t="str">
        <f t="shared" si="33"/>
        <v>-</v>
      </c>
      <c r="BW92" s="81" t="str">
        <f t="shared" si="34"/>
        <v>-</v>
      </c>
    </row>
    <row r="93" spans="2:75" ht="14" x14ac:dyDescent="0.3">
      <c r="B93" s="1" t="s">
        <v>149</v>
      </c>
      <c r="C93" s="1" t="s">
        <v>150</v>
      </c>
      <c r="D93" s="82" t="s">
        <v>152</v>
      </c>
      <c r="E93" s="1" t="s">
        <v>139</v>
      </c>
      <c r="F93" s="1" t="s">
        <v>145</v>
      </c>
      <c r="G93" s="1" t="s">
        <v>88</v>
      </c>
      <c r="H93" s="5" t="s">
        <v>141</v>
      </c>
      <c r="I93" s="5" t="s">
        <v>141</v>
      </c>
      <c r="J93" s="5" t="s">
        <v>141</v>
      </c>
      <c r="K93" s="5" t="s">
        <v>141</v>
      </c>
      <c r="L93" s="7">
        <v>15.75220867193396</v>
      </c>
      <c r="M93" s="7">
        <v>14.34371689514693</v>
      </c>
      <c r="N93" s="7">
        <v>15.155833819486002</v>
      </c>
      <c r="O93" s="76" t="str">
        <f t="shared" si="186"/>
        <v>-</v>
      </c>
      <c r="P93" s="76" t="str">
        <f t="shared" si="186"/>
        <v>-</v>
      </c>
      <c r="Q93" s="76" t="str">
        <f t="shared" si="183"/>
        <v>-</v>
      </c>
      <c r="R93" s="76" t="str">
        <f t="shared" si="183"/>
        <v>-</v>
      </c>
      <c r="S93" s="76">
        <f t="shared" si="183"/>
        <v>361.85401798008235</v>
      </c>
      <c r="T93" s="76">
        <f t="shared" si="183"/>
        <v>397.38653806870275</v>
      </c>
      <c r="U93" s="76">
        <f t="shared" si="183"/>
        <v>376.09280148423471</v>
      </c>
      <c r="V93" s="77">
        <v>0.53</v>
      </c>
      <c r="W93" s="78" t="str">
        <f t="shared" si="187"/>
        <v>-</v>
      </c>
      <c r="X93" s="78" t="str">
        <f t="shared" si="187"/>
        <v>-</v>
      </c>
      <c r="Y93" s="78" t="str">
        <f t="shared" si="187"/>
        <v>-</v>
      </c>
      <c r="Z93" s="78" t="str">
        <f t="shared" si="187"/>
        <v>-</v>
      </c>
      <c r="AA93" s="78">
        <f t="shared" si="187"/>
        <v>8.3486705961250003</v>
      </c>
      <c r="AB93" s="78">
        <f t="shared" si="184"/>
        <v>7.6021699544278727</v>
      </c>
      <c r="AC93" s="78">
        <f t="shared" si="184"/>
        <v>8.0325919243275816</v>
      </c>
      <c r="AD93" s="79">
        <v>10.8</v>
      </c>
      <c r="AE93" s="79">
        <v>7.35</v>
      </c>
      <c r="AF93" s="79">
        <v>4.3600000000000003</v>
      </c>
      <c r="AG93" s="79">
        <v>5.16</v>
      </c>
      <c r="AH93" s="80" t="str">
        <f t="shared" si="188"/>
        <v>-</v>
      </c>
      <c r="AI93" s="80" t="str">
        <f t="shared" si="188"/>
        <v>-</v>
      </c>
      <c r="AJ93" s="80" t="str">
        <f t="shared" si="188"/>
        <v>-</v>
      </c>
      <c r="AK93" s="80" t="str">
        <f t="shared" si="185"/>
        <v>-</v>
      </c>
      <c r="AL93" s="80">
        <f t="shared" si="185"/>
        <v>251.53705321356264</v>
      </c>
      <c r="AM93" s="80">
        <f t="shared" si="185"/>
        <v>276.23691822054809</v>
      </c>
      <c r="AN93" s="80">
        <f t="shared" si="185"/>
        <v>261.43491662260607</v>
      </c>
      <c r="AO93" s="80">
        <f t="shared" si="9"/>
        <v>194.44444444444443</v>
      </c>
      <c r="AP93" s="80">
        <f t="shared" si="10"/>
        <v>194.44444444444443</v>
      </c>
      <c r="AQ93" s="80">
        <f t="shared" si="11"/>
        <v>194.44444444444443</v>
      </c>
      <c r="AR93" s="80">
        <f t="shared" si="11"/>
        <v>285.71428571428572</v>
      </c>
      <c r="AS93" s="80">
        <f t="shared" si="11"/>
        <v>481.65137614678895</v>
      </c>
      <c r="AT93" s="80">
        <f t="shared" si="11"/>
        <v>406.97674418604652</v>
      </c>
      <c r="AU93" s="80">
        <f t="shared" si="12"/>
        <v>406.97674418604652</v>
      </c>
      <c r="AV93" s="80" t="str">
        <f t="shared" si="182"/>
        <v>-</v>
      </c>
      <c r="AW93" s="80" t="str">
        <f t="shared" si="43"/>
        <v>-</v>
      </c>
      <c r="AX93" s="80" t="str">
        <f t="shared" si="43"/>
        <v>-</v>
      </c>
      <c r="AY93" s="80" t="str">
        <f t="shared" si="43"/>
        <v>-</v>
      </c>
      <c r="AZ93" s="80">
        <f t="shared" si="43"/>
        <v>165.24151634241827</v>
      </c>
      <c r="BA93" s="80">
        <f t="shared" si="43"/>
        <v>164.54881947966842</v>
      </c>
      <c r="BB93" s="80">
        <f t="shared" si="43"/>
        <v>159.18024388577726</v>
      </c>
      <c r="BC93" s="81" t="str">
        <f t="shared" si="14"/>
        <v>-</v>
      </c>
      <c r="BD93" s="81" t="str">
        <f t="shared" si="15"/>
        <v>-</v>
      </c>
      <c r="BE93" s="81" t="str">
        <f t="shared" si="16"/>
        <v>-</v>
      </c>
      <c r="BF93" s="81" t="str">
        <f t="shared" si="17"/>
        <v>-</v>
      </c>
      <c r="BG93" s="81">
        <f t="shared" si="18"/>
        <v>361.85401798008235</v>
      </c>
      <c r="BH93" s="81">
        <f t="shared" si="19"/>
        <v>397.38653806870275</v>
      </c>
      <c r="BI93" s="81">
        <f t="shared" si="20"/>
        <v>376.09280148423471</v>
      </c>
      <c r="BJ93" s="81">
        <f t="shared" si="21"/>
        <v>194.44444444444443</v>
      </c>
      <c r="BK93" s="81">
        <f t="shared" si="22"/>
        <v>194.44444444444443</v>
      </c>
      <c r="BL93" s="81">
        <f t="shared" si="23"/>
        <v>194.44444444444443</v>
      </c>
      <c r="BM93" s="81">
        <f t="shared" si="24"/>
        <v>285.71428571428572</v>
      </c>
      <c r="BN93" s="81">
        <f t="shared" si="25"/>
        <v>481.65137614678895</v>
      </c>
      <c r="BO93" s="81">
        <f t="shared" si="26"/>
        <v>406.97674418604652</v>
      </c>
      <c r="BP93" s="81">
        <f t="shared" si="27"/>
        <v>406.97674418604652</v>
      </c>
      <c r="BQ93" s="81" t="str">
        <f t="shared" si="28"/>
        <v>-</v>
      </c>
      <c r="BR93" s="81" t="str">
        <f t="shared" si="29"/>
        <v>-</v>
      </c>
      <c r="BS93" s="81" t="str">
        <f t="shared" si="30"/>
        <v>-</v>
      </c>
      <c r="BT93" s="81" t="str">
        <f t="shared" si="31"/>
        <v>-</v>
      </c>
      <c r="BU93" s="81">
        <f t="shared" si="32"/>
        <v>206.62284667990764</v>
      </c>
      <c r="BV93" s="81">
        <f t="shared" si="33"/>
        <v>201.06223520449637</v>
      </c>
      <c r="BW93" s="81">
        <f t="shared" si="34"/>
        <v>195.46287389946687</v>
      </c>
    </row>
    <row r="94" spans="2:75" ht="14" x14ac:dyDescent="0.3">
      <c r="B94" s="1" t="s">
        <v>149</v>
      </c>
      <c r="C94" s="1" t="s">
        <v>150</v>
      </c>
      <c r="D94" s="82" t="s">
        <v>152</v>
      </c>
      <c r="E94" s="1" t="s">
        <v>142</v>
      </c>
      <c r="F94" s="1" t="s">
        <v>145</v>
      </c>
      <c r="G94" s="1" t="s">
        <v>88</v>
      </c>
      <c r="H94" s="6" t="s">
        <v>141</v>
      </c>
      <c r="I94" s="6" t="s">
        <v>141</v>
      </c>
      <c r="J94" s="6" t="s">
        <v>141</v>
      </c>
      <c r="K94" s="5" t="s">
        <v>141</v>
      </c>
      <c r="L94" s="5" t="s">
        <v>141</v>
      </c>
      <c r="M94" s="5" t="s">
        <v>141</v>
      </c>
      <c r="N94" s="5" t="s">
        <v>141</v>
      </c>
      <c r="O94" s="76" t="str">
        <f t="shared" si="186"/>
        <v>-</v>
      </c>
      <c r="P94" s="76" t="str">
        <f t="shared" si="186"/>
        <v>-</v>
      </c>
      <c r="Q94" s="76" t="str">
        <f t="shared" si="183"/>
        <v>-</v>
      </c>
      <c r="R94" s="76" t="str">
        <f t="shared" si="183"/>
        <v>-</v>
      </c>
      <c r="S94" s="76" t="str">
        <f t="shared" si="183"/>
        <v>-</v>
      </c>
      <c r="T94" s="76" t="str">
        <f t="shared" si="183"/>
        <v>-</v>
      </c>
      <c r="U94" s="76" t="str">
        <f t="shared" si="183"/>
        <v>-</v>
      </c>
      <c r="V94" s="77">
        <v>0.53</v>
      </c>
      <c r="W94" s="78" t="str">
        <f t="shared" si="187"/>
        <v>-</v>
      </c>
      <c r="X94" s="78" t="str">
        <f t="shared" si="187"/>
        <v>-</v>
      </c>
      <c r="Y94" s="78" t="str">
        <f t="shared" si="187"/>
        <v>-</v>
      </c>
      <c r="Z94" s="78" t="str">
        <f t="shared" si="187"/>
        <v>-</v>
      </c>
      <c r="AA94" s="78" t="str">
        <f t="shared" si="187"/>
        <v>-</v>
      </c>
      <c r="AB94" s="78" t="str">
        <f t="shared" si="184"/>
        <v>-</v>
      </c>
      <c r="AC94" s="78" t="str">
        <f t="shared" si="184"/>
        <v>-</v>
      </c>
      <c r="AD94" s="79">
        <v>10.8</v>
      </c>
      <c r="AE94" s="79">
        <v>7.35</v>
      </c>
      <c r="AF94" s="79">
        <v>4.3600000000000003</v>
      </c>
      <c r="AG94" s="79">
        <v>5.16</v>
      </c>
      <c r="AH94" s="80" t="str">
        <f t="shared" si="188"/>
        <v>-</v>
      </c>
      <c r="AI94" s="80" t="str">
        <f t="shared" si="188"/>
        <v>-</v>
      </c>
      <c r="AJ94" s="80" t="str">
        <f t="shared" si="188"/>
        <v>-</v>
      </c>
      <c r="AK94" s="80" t="str">
        <f t="shared" si="185"/>
        <v>-</v>
      </c>
      <c r="AL94" s="80" t="str">
        <f t="shared" si="185"/>
        <v>-</v>
      </c>
      <c r="AM94" s="80" t="str">
        <f t="shared" si="185"/>
        <v>-</v>
      </c>
      <c r="AN94" s="80" t="str">
        <f t="shared" si="185"/>
        <v>-</v>
      </c>
      <c r="AO94" s="80">
        <f t="shared" si="9"/>
        <v>194.44444444444443</v>
      </c>
      <c r="AP94" s="80">
        <f t="shared" si="10"/>
        <v>194.44444444444443</v>
      </c>
      <c r="AQ94" s="80">
        <f t="shared" si="11"/>
        <v>194.44444444444443</v>
      </c>
      <c r="AR94" s="80">
        <f t="shared" si="11"/>
        <v>285.71428571428572</v>
      </c>
      <c r="AS94" s="80">
        <f t="shared" si="11"/>
        <v>481.65137614678895</v>
      </c>
      <c r="AT94" s="80">
        <f t="shared" si="11"/>
        <v>406.97674418604652</v>
      </c>
      <c r="AU94" s="80">
        <f t="shared" si="12"/>
        <v>406.97674418604652</v>
      </c>
      <c r="AV94" s="80" t="str">
        <f t="shared" si="182"/>
        <v>-</v>
      </c>
      <c r="AW94" s="80" t="str">
        <f t="shared" si="43"/>
        <v>-</v>
      </c>
      <c r="AX94" s="80" t="str">
        <f t="shared" si="43"/>
        <v>-</v>
      </c>
      <c r="AY94" s="80" t="str">
        <f t="shared" si="43"/>
        <v>-</v>
      </c>
      <c r="AZ94" s="80" t="str">
        <f t="shared" si="43"/>
        <v>-</v>
      </c>
      <c r="BA94" s="80" t="str">
        <f t="shared" si="43"/>
        <v>-</v>
      </c>
      <c r="BB94" s="80" t="str">
        <f t="shared" si="43"/>
        <v>-</v>
      </c>
      <c r="BC94" s="81" t="str">
        <f t="shared" si="14"/>
        <v>-</v>
      </c>
      <c r="BD94" s="81" t="str">
        <f t="shared" si="15"/>
        <v>-</v>
      </c>
      <c r="BE94" s="81" t="str">
        <f t="shared" si="16"/>
        <v>-</v>
      </c>
      <c r="BF94" s="81" t="str">
        <f t="shared" si="17"/>
        <v>-</v>
      </c>
      <c r="BG94" s="81" t="str">
        <f t="shared" si="18"/>
        <v>-</v>
      </c>
      <c r="BH94" s="81" t="str">
        <f t="shared" si="19"/>
        <v>-</v>
      </c>
      <c r="BI94" s="81" t="str">
        <f t="shared" si="20"/>
        <v>-</v>
      </c>
      <c r="BJ94" s="81">
        <f t="shared" si="21"/>
        <v>194.44444444444443</v>
      </c>
      <c r="BK94" s="81">
        <f t="shared" si="22"/>
        <v>194.44444444444443</v>
      </c>
      <c r="BL94" s="81">
        <f t="shared" si="23"/>
        <v>194.44444444444443</v>
      </c>
      <c r="BM94" s="81">
        <f t="shared" si="24"/>
        <v>285.71428571428572</v>
      </c>
      <c r="BN94" s="81">
        <f t="shared" si="25"/>
        <v>481.65137614678895</v>
      </c>
      <c r="BO94" s="81">
        <f t="shared" si="26"/>
        <v>406.97674418604652</v>
      </c>
      <c r="BP94" s="81">
        <f t="shared" si="27"/>
        <v>406.97674418604652</v>
      </c>
      <c r="BQ94" s="81" t="str">
        <f t="shared" si="28"/>
        <v>-</v>
      </c>
      <c r="BR94" s="81" t="str">
        <f t="shared" si="29"/>
        <v>-</v>
      </c>
      <c r="BS94" s="81" t="str">
        <f t="shared" si="30"/>
        <v>-</v>
      </c>
      <c r="BT94" s="81" t="str">
        <f t="shared" si="31"/>
        <v>-</v>
      </c>
      <c r="BU94" s="81" t="str">
        <f t="shared" si="32"/>
        <v>-</v>
      </c>
      <c r="BV94" s="81" t="str">
        <f t="shared" si="33"/>
        <v>-</v>
      </c>
      <c r="BW94" s="81" t="str">
        <f t="shared" si="34"/>
        <v>-</v>
      </c>
    </row>
    <row r="95" spans="2:75" ht="14" x14ac:dyDescent="0.3">
      <c r="B95" s="1" t="s">
        <v>149</v>
      </c>
      <c r="C95" s="1" t="s">
        <v>150</v>
      </c>
      <c r="D95" s="82" t="s">
        <v>152</v>
      </c>
      <c r="E95" s="1" t="s">
        <v>143</v>
      </c>
      <c r="F95" s="1" t="s">
        <v>145</v>
      </c>
      <c r="G95" s="1" t="s">
        <v>88</v>
      </c>
      <c r="H95" s="5" t="s">
        <v>141</v>
      </c>
      <c r="I95" s="5" t="s">
        <v>141</v>
      </c>
      <c r="J95" s="5" t="s">
        <v>141</v>
      </c>
      <c r="K95" s="5" t="s">
        <v>141</v>
      </c>
      <c r="L95" s="5" t="s">
        <v>141</v>
      </c>
      <c r="M95" s="5" t="s">
        <v>141</v>
      </c>
      <c r="N95" s="5" t="s">
        <v>141</v>
      </c>
      <c r="O95" s="76" t="str">
        <f t="shared" si="186"/>
        <v>-</v>
      </c>
      <c r="P95" s="76" t="str">
        <f t="shared" si="186"/>
        <v>-</v>
      </c>
      <c r="Q95" s="76" t="str">
        <f t="shared" si="183"/>
        <v>-</v>
      </c>
      <c r="R95" s="76" t="str">
        <f t="shared" si="183"/>
        <v>-</v>
      </c>
      <c r="S95" s="76" t="str">
        <f t="shared" si="183"/>
        <v>-</v>
      </c>
      <c r="T95" s="76" t="str">
        <f t="shared" si="183"/>
        <v>-</v>
      </c>
      <c r="U95" s="76" t="str">
        <f t="shared" si="183"/>
        <v>-</v>
      </c>
      <c r="V95" s="77">
        <v>0.53</v>
      </c>
      <c r="W95" s="78" t="str">
        <f t="shared" si="187"/>
        <v>-</v>
      </c>
      <c r="X95" s="78" t="str">
        <f t="shared" si="187"/>
        <v>-</v>
      </c>
      <c r="Y95" s="78" t="str">
        <f t="shared" si="187"/>
        <v>-</v>
      </c>
      <c r="Z95" s="78" t="str">
        <f t="shared" si="187"/>
        <v>-</v>
      </c>
      <c r="AA95" s="78" t="str">
        <f t="shared" si="187"/>
        <v>-</v>
      </c>
      <c r="AB95" s="78" t="str">
        <f t="shared" si="184"/>
        <v>-</v>
      </c>
      <c r="AC95" s="78" t="str">
        <f t="shared" si="184"/>
        <v>-</v>
      </c>
      <c r="AD95" s="79">
        <v>10.8</v>
      </c>
      <c r="AE95" s="79">
        <v>7.35</v>
      </c>
      <c r="AF95" s="79">
        <v>4.3600000000000003</v>
      </c>
      <c r="AG95" s="79">
        <v>5.16</v>
      </c>
      <c r="AH95" s="80" t="str">
        <f t="shared" si="188"/>
        <v>-</v>
      </c>
      <c r="AI95" s="80" t="str">
        <f t="shared" si="188"/>
        <v>-</v>
      </c>
      <c r="AJ95" s="80" t="str">
        <f t="shared" si="188"/>
        <v>-</v>
      </c>
      <c r="AK95" s="80" t="str">
        <f t="shared" si="185"/>
        <v>-</v>
      </c>
      <c r="AL95" s="80" t="str">
        <f t="shared" si="185"/>
        <v>-</v>
      </c>
      <c r="AM95" s="80" t="str">
        <f t="shared" si="185"/>
        <v>-</v>
      </c>
      <c r="AN95" s="80" t="str">
        <f t="shared" si="185"/>
        <v>-</v>
      </c>
      <c r="AO95" s="80">
        <f t="shared" si="9"/>
        <v>194.44444444444443</v>
      </c>
      <c r="AP95" s="80">
        <f t="shared" si="10"/>
        <v>194.44444444444443</v>
      </c>
      <c r="AQ95" s="80">
        <f t="shared" si="11"/>
        <v>194.44444444444443</v>
      </c>
      <c r="AR95" s="80">
        <f t="shared" si="11"/>
        <v>285.71428571428572</v>
      </c>
      <c r="AS95" s="80">
        <f t="shared" si="11"/>
        <v>481.65137614678895</v>
      </c>
      <c r="AT95" s="80">
        <f t="shared" si="11"/>
        <v>406.97674418604652</v>
      </c>
      <c r="AU95" s="80">
        <f t="shared" si="12"/>
        <v>406.97674418604652</v>
      </c>
      <c r="AV95" s="80" t="str">
        <f t="shared" si="182"/>
        <v>-</v>
      </c>
      <c r="AW95" s="80" t="str">
        <f t="shared" si="43"/>
        <v>-</v>
      </c>
      <c r="AX95" s="80" t="str">
        <f t="shared" si="43"/>
        <v>-</v>
      </c>
      <c r="AY95" s="80" t="str">
        <f t="shared" si="43"/>
        <v>-</v>
      </c>
      <c r="AZ95" s="80" t="str">
        <f t="shared" si="43"/>
        <v>-</v>
      </c>
      <c r="BA95" s="80" t="str">
        <f t="shared" si="43"/>
        <v>-</v>
      </c>
      <c r="BB95" s="80" t="str">
        <f t="shared" si="43"/>
        <v>-</v>
      </c>
      <c r="BC95" s="81" t="str">
        <f t="shared" si="14"/>
        <v>-</v>
      </c>
      <c r="BD95" s="81" t="str">
        <f t="shared" si="15"/>
        <v>-</v>
      </c>
      <c r="BE95" s="81" t="str">
        <f t="shared" si="16"/>
        <v>-</v>
      </c>
      <c r="BF95" s="81" t="str">
        <f t="shared" si="17"/>
        <v>-</v>
      </c>
      <c r="BG95" s="81" t="str">
        <f t="shared" si="18"/>
        <v>-</v>
      </c>
      <c r="BH95" s="81" t="str">
        <f t="shared" si="19"/>
        <v>-</v>
      </c>
      <c r="BI95" s="81" t="str">
        <f t="shared" si="20"/>
        <v>-</v>
      </c>
      <c r="BJ95" s="81">
        <f t="shared" si="21"/>
        <v>194.44444444444443</v>
      </c>
      <c r="BK95" s="81">
        <f t="shared" si="22"/>
        <v>194.44444444444443</v>
      </c>
      <c r="BL95" s="81">
        <f t="shared" si="23"/>
        <v>194.44444444444443</v>
      </c>
      <c r="BM95" s="81">
        <f t="shared" si="24"/>
        <v>285.71428571428572</v>
      </c>
      <c r="BN95" s="81">
        <f t="shared" si="25"/>
        <v>481.65137614678895</v>
      </c>
      <c r="BO95" s="81">
        <f t="shared" si="26"/>
        <v>406.97674418604652</v>
      </c>
      <c r="BP95" s="81">
        <f t="shared" si="27"/>
        <v>406.97674418604652</v>
      </c>
      <c r="BQ95" s="81" t="str">
        <f t="shared" si="28"/>
        <v>-</v>
      </c>
      <c r="BR95" s="81" t="str">
        <f t="shared" si="29"/>
        <v>-</v>
      </c>
      <c r="BS95" s="81" t="str">
        <f t="shared" si="30"/>
        <v>-</v>
      </c>
      <c r="BT95" s="81" t="str">
        <f t="shared" si="31"/>
        <v>-</v>
      </c>
      <c r="BU95" s="81" t="str">
        <f t="shared" si="32"/>
        <v>-</v>
      </c>
      <c r="BV95" s="81" t="str">
        <f t="shared" si="33"/>
        <v>-</v>
      </c>
      <c r="BW95" s="81" t="str">
        <f t="shared" si="34"/>
        <v>-</v>
      </c>
    </row>
    <row r="96" spans="2:75" ht="14" x14ac:dyDescent="0.3">
      <c r="B96" s="1" t="s">
        <v>149</v>
      </c>
      <c r="C96" s="1" t="s">
        <v>150</v>
      </c>
      <c r="D96" s="82" t="s">
        <v>152</v>
      </c>
      <c r="E96" s="1" t="s">
        <v>144</v>
      </c>
      <c r="F96" s="1" t="s">
        <v>145</v>
      </c>
      <c r="G96" s="1" t="s">
        <v>88</v>
      </c>
      <c r="H96" s="6" t="s">
        <v>141</v>
      </c>
      <c r="I96" s="6" t="s">
        <v>141</v>
      </c>
      <c r="J96" s="6" t="s">
        <v>141</v>
      </c>
      <c r="K96" s="5" t="s">
        <v>141</v>
      </c>
      <c r="L96" s="5" t="s">
        <v>141</v>
      </c>
      <c r="M96" s="5" t="s">
        <v>141</v>
      </c>
      <c r="N96" s="5" t="s">
        <v>141</v>
      </c>
      <c r="O96" s="76" t="str">
        <f t="shared" si="186"/>
        <v>-</v>
      </c>
      <c r="P96" s="76" t="str">
        <f t="shared" si="186"/>
        <v>-</v>
      </c>
      <c r="Q96" s="76" t="str">
        <f t="shared" si="183"/>
        <v>-</v>
      </c>
      <c r="R96" s="76" t="str">
        <f t="shared" si="183"/>
        <v>-</v>
      </c>
      <c r="S96" s="76" t="str">
        <f t="shared" si="183"/>
        <v>-</v>
      </c>
      <c r="T96" s="76" t="str">
        <f t="shared" si="183"/>
        <v>-</v>
      </c>
      <c r="U96" s="76" t="str">
        <f t="shared" si="183"/>
        <v>-</v>
      </c>
      <c r="V96" s="77">
        <v>0.53</v>
      </c>
      <c r="W96" s="78" t="str">
        <f t="shared" si="187"/>
        <v>-</v>
      </c>
      <c r="X96" s="78" t="str">
        <f t="shared" si="187"/>
        <v>-</v>
      </c>
      <c r="Y96" s="78" t="str">
        <f t="shared" si="187"/>
        <v>-</v>
      </c>
      <c r="Z96" s="78" t="str">
        <f t="shared" si="187"/>
        <v>-</v>
      </c>
      <c r="AA96" s="78" t="str">
        <f t="shared" si="187"/>
        <v>-</v>
      </c>
      <c r="AB96" s="78" t="str">
        <f t="shared" si="184"/>
        <v>-</v>
      </c>
      <c r="AC96" s="78" t="str">
        <f t="shared" si="184"/>
        <v>-</v>
      </c>
      <c r="AD96" s="79">
        <v>10.8</v>
      </c>
      <c r="AE96" s="79">
        <v>7.35</v>
      </c>
      <c r="AF96" s="79">
        <v>4.3600000000000003</v>
      </c>
      <c r="AG96" s="79">
        <v>5.16</v>
      </c>
      <c r="AH96" s="80" t="str">
        <f t="shared" si="188"/>
        <v>-</v>
      </c>
      <c r="AI96" s="80" t="str">
        <f t="shared" si="188"/>
        <v>-</v>
      </c>
      <c r="AJ96" s="80" t="str">
        <f t="shared" si="188"/>
        <v>-</v>
      </c>
      <c r="AK96" s="80" t="str">
        <f t="shared" si="185"/>
        <v>-</v>
      </c>
      <c r="AL96" s="80" t="str">
        <f t="shared" si="185"/>
        <v>-</v>
      </c>
      <c r="AM96" s="80" t="str">
        <f t="shared" si="185"/>
        <v>-</v>
      </c>
      <c r="AN96" s="80" t="str">
        <f t="shared" si="185"/>
        <v>-</v>
      </c>
      <c r="AO96" s="80">
        <f t="shared" si="9"/>
        <v>194.44444444444443</v>
      </c>
      <c r="AP96" s="80">
        <f t="shared" si="10"/>
        <v>194.44444444444443</v>
      </c>
      <c r="AQ96" s="80">
        <f t="shared" si="11"/>
        <v>194.44444444444443</v>
      </c>
      <c r="AR96" s="80">
        <f t="shared" si="11"/>
        <v>285.71428571428572</v>
      </c>
      <c r="AS96" s="80">
        <f t="shared" si="11"/>
        <v>481.65137614678895</v>
      </c>
      <c r="AT96" s="80">
        <f t="shared" si="11"/>
        <v>406.97674418604652</v>
      </c>
      <c r="AU96" s="80">
        <f t="shared" si="12"/>
        <v>406.97674418604652</v>
      </c>
      <c r="AV96" s="80" t="str">
        <f t="shared" si="182"/>
        <v>-</v>
      </c>
      <c r="AW96" s="80" t="str">
        <f t="shared" si="43"/>
        <v>-</v>
      </c>
      <c r="AX96" s="80" t="str">
        <f t="shared" si="43"/>
        <v>-</v>
      </c>
      <c r="AY96" s="80" t="str">
        <f t="shared" si="43"/>
        <v>-</v>
      </c>
      <c r="AZ96" s="80" t="str">
        <f t="shared" si="43"/>
        <v>-</v>
      </c>
      <c r="BA96" s="80" t="str">
        <f t="shared" si="43"/>
        <v>-</v>
      </c>
      <c r="BB96" s="80" t="str">
        <f t="shared" si="43"/>
        <v>-</v>
      </c>
      <c r="BC96" s="81" t="str">
        <f t="shared" si="14"/>
        <v>-</v>
      </c>
      <c r="BD96" s="81" t="str">
        <f t="shared" si="15"/>
        <v>-</v>
      </c>
      <c r="BE96" s="81" t="str">
        <f t="shared" si="16"/>
        <v>-</v>
      </c>
      <c r="BF96" s="81" t="str">
        <f t="shared" si="17"/>
        <v>-</v>
      </c>
      <c r="BG96" s="81" t="str">
        <f t="shared" si="18"/>
        <v>-</v>
      </c>
      <c r="BH96" s="81" t="str">
        <f t="shared" si="19"/>
        <v>-</v>
      </c>
      <c r="BI96" s="81" t="str">
        <f t="shared" si="20"/>
        <v>-</v>
      </c>
      <c r="BJ96" s="81">
        <f t="shared" si="21"/>
        <v>194.44444444444443</v>
      </c>
      <c r="BK96" s="81">
        <f t="shared" si="22"/>
        <v>194.44444444444443</v>
      </c>
      <c r="BL96" s="81">
        <f t="shared" si="23"/>
        <v>194.44444444444443</v>
      </c>
      <c r="BM96" s="81">
        <f t="shared" si="24"/>
        <v>285.71428571428572</v>
      </c>
      <c r="BN96" s="81">
        <f t="shared" si="25"/>
        <v>481.65137614678895</v>
      </c>
      <c r="BO96" s="81">
        <f t="shared" si="26"/>
        <v>406.97674418604652</v>
      </c>
      <c r="BP96" s="81">
        <f t="shared" si="27"/>
        <v>406.97674418604652</v>
      </c>
      <c r="BQ96" s="81" t="str">
        <f t="shared" si="28"/>
        <v>-</v>
      </c>
      <c r="BR96" s="81" t="str">
        <f t="shared" si="29"/>
        <v>-</v>
      </c>
      <c r="BS96" s="81" t="str">
        <f t="shared" si="30"/>
        <v>-</v>
      </c>
      <c r="BT96" s="81" t="str">
        <f t="shared" si="31"/>
        <v>-</v>
      </c>
      <c r="BU96" s="81" t="str">
        <f t="shared" si="32"/>
        <v>-</v>
      </c>
      <c r="BV96" s="81" t="str">
        <f t="shared" si="33"/>
        <v>-</v>
      </c>
      <c r="BW96" s="81" t="str">
        <f t="shared" si="34"/>
        <v>-</v>
      </c>
    </row>
    <row r="97" spans="2:75" ht="14" x14ac:dyDescent="0.3">
      <c r="B97" s="1" t="s">
        <v>149</v>
      </c>
      <c r="C97" s="1" t="s">
        <v>150</v>
      </c>
      <c r="D97" s="82" t="s">
        <v>152</v>
      </c>
      <c r="E97" s="1" t="s">
        <v>139</v>
      </c>
      <c r="F97" s="1" t="s">
        <v>146</v>
      </c>
      <c r="G97" s="1" t="s">
        <v>88</v>
      </c>
      <c r="H97" s="5" t="s">
        <v>141</v>
      </c>
      <c r="I97" s="5" t="s">
        <v>141</v>
      </c>
      <c r="J97" s="5" t="s">
        <v>141</v>
      </c>
      <c r="K97" s="5" t="s">
        <v>141</v>
      </c>
      <c r="L97" s="7">
        <v>4.3116749305509847</v>
      </c>
      <c r="M97" s="7">
        <v>3.9430012982211289</v>
      </c>
      <c r="N97" s="7">
        <v>4.2136236753978213</v>
      </c>
      <c r="O97" s="76" t="str">
        <f t="shared" si="186"/>
        <v>-</v>
      </c>
      <c r="P97" s="76" t="str">
        <f t="shared" si="186"/>
        <v>-</v>
      </c>
      <c r="Q97" s="76" t="str">
        <f t="shared" si="183"/>
        <v>-</v>
      </c>
      <c r="R97" s="76" t="str">
        <f t="shared" si="183"/>
        <v>-</v>
      </c>
      <c r="S97" s="76">
        <f t="shared" si="183"/>
        <v>1321.9920545521279</v>
      </c>
      <c r="T97" s="76">
        <f t="shared" si="183"/>
        <v>1445.5993211494845</v>
      </c>
      <c r="U97" s="76">
        <f t="shared" si="183"/>
        <v>1352.7548825208851</v>
      </c>
      <c r="V97" s="77">
        <v>0.53</v>
      </c>
      <c r="W97" s="78" t="str">
        <f t="shared" si="187"/>
        <v>-</v>
      </c>
      <c r="X97" s="78" t="str">
        <f t="shared" si="187"/>
        <v>-</v>
      </c>
      <c r="Y97" s="78" t="str">
        <f t="shared" si="187"/>
        <v>-</v>
      </c>
      <c r="Z97" s="78" t="str">
        <f t="shared" si="187"/>
        <v>-</v>
      </c>
      <c r="AA97" s="78">
        <f t="shared" si="187"/>
        <v>2.285187713192022</v>
      </c>
      <c r="AB97" s="78">
        <f t="shared" si="184"/>
        <v>2.0897906880571986</v>
      </c>
      <c r="AC97" s="78">
        <f t="shared" si="184"/>
        <v>2.2332205479608453</v>
      </c>
      <c r="AD97" s="79">
        <v>10.8</v>
      </c>
      <c r="AE97" s="79">
        <v>7.35</v>
      </c>
      <c r="AF97" s="79">
        <v>4.3600000000000003</v>
      </c>
      <c r="AG97" s="79">
        <v>5.16</v>
      </c>
      <c r="AH97" s="80" t="str">
        <f t="shared" si="188"/>
        <v>-</v>
      </c>
      <c r="AI97" s="80" t="str">
        <f t="shared" si="188"/>
        <v>-</v>
      </c>
      <c r="AJ97" s="80" t="str">
        <f t="shared" si="188"/>
        <v>-</v>
      </c>
      <c r="AK97" s="80" t="str">
        <f t="shared" si="185"/>
        <v>-</v>
      </c>
      <c r="AL97" s="80">
        <f t="shared" si="185"/>
        <v>918.96170624279</v>
      </c>
      <c r="AM97" s="80">
        <f t="shared" si="185"/>
        <v>1004.8853275120547</v>
      </c>
      <c r="AN97" s="80">
        <f t="shared" si="185"/>
        <v>940.3459957940612</v>
      </c>
      <c r="AO97" s="80">
        <f t="shared" si="9"/>
        <v>194.44444444444443</v>
      </c>
      <c r="AP97" s="80">
        <f t="shared" si="10"/>
        <v>194.44444444444443</v>
      </c>
      <c r="AQ97" s="80">
        <f t="shared" si="11"/>
        <v>194.44444444444443</v>
      </c>
      <c r="AR97" s="80">
        <f t="shared" si="11"/>
        <v>285.71428571428572</v>
      </c>
      <c r="AS97" s="80">
        <f t="shared" si="11"/>
        <v>481.65137614678895</v>
      </c>
      <c r="AT97" s="80">
        <f t="shared" si="11"/>
        <v>406.97674418604652</v>
      </c>
      <c r="AU97" s="80">
        <f t="shared" si="12"/>
        <v>406.97674418604652</v>
      </c>
      <c r="AV97" s="80" t="str">
        <f t="shared" si="182"/>
        <v>-</v>
      </c>
      <c r="AW97" s="80" t="str">
        <f t="shared" si="43"/>
        <v>-</v>
      </c>
      <c r="AX97" s="80" t="str">
        <f t="shared" si="43"/>
        <v>-</v>
      </c>
      <c r="AY97" s="80" t="str">
        <f t="shared" si="43"/>
        <v>-</v>
      </c>
      <c r="AZ97" s="80">
        <f t="shared" si="43"/>
        <v>316.01816090628728</v>
      </c>
      <c r="BA97" s="80">
        <f t="shared" si="43"/>
        <v>289.66353517755954</v>
      </c>
      <c r="BB97" s="80">
        <f t="shared" si="43"/>
        <v>284.04400847736241</v>
      </c>
      <c r="BC97" s="81" t="str">
        <f t="shared" si="14"/>
        <v>-</v>
      </c>
      <c r="BD97" s="81" t="str">
        <f t="shared" si="15"/>
        <v>-</v>
      </c>
      <c r="BE97" s="81" t="str">
        <f t="shared" si="16"/>
        <v>-</v>
      </c>
      <c r="BF97" s="81" t="str">
        <f t="shared" si="17"/>
        <v>-</v>
      </c>
      <c r="BG97" s="81">
        <f t="shared" si="18"/>
        <v>1321.9920545521279</v>
      </c>
      <c r="BH97" s="81">
        <f t="shared" si="19"/>
        <v>1445.5993211494845</v>
      </c>
      <c r="BI97" s="81">
        <f t="shared" si="20"/>
        <v>1352.7548825208851</v>
      </c>
      <c r="BJ97" s="81">
        <f t="shared" si="21"/>
        <v>194.44444444444443</v>
      </c>
      <c r="BK97" s="81">
        <f t="shared" si="22"/>
        <v>194.44444444444443</v>
      </c>
      <c r="BL97" s="81">
        <f t="shared" si="23"/>
        <v>194.44444444444443</v>
      </c>
      <c r="BM97" s="81">
        <f t="shared" si="24"/>
        <v>285.71428571428572</v>
      </c>
      <c r="BN97" s="81">
        <f t="shared" si="25"/>
        <v>481.65137614678895</v>
      </c>
      <c r="BO97" s="81">
        <f t="shared" si="26"/>
        <v>406.97674418604652</v>
      </c>
      <c r="BP97" s="81">
        <f t="shared" si="27"/>
        <v>406.97674418604652</v>
      </c>
      <c r="BQ97" s="81" t="str">
        <f t="shared" si="28"/>
        <v>-</v>
      </c>
      <c r="BR97" s="81" t="str">
        <f t="shared" si="29"/>
        <v>-</v>
      </c>
      <c r="BS97" s="81" t="str">
        <f t="shared" si="30"/>
        <v>-</v>
      </c>
      <c r="BT97" s="81" t="str">
        <f t="shared" si="31"/>
        <v>-</v>
      </c>
      <c r="BU97" s="81">
        <f t="shared" si="32"/>
        <v>353.02947439196174</v>
      </c>
      <c r="BV97" s="81">
        <f t="shared" si="33"/>
        <v>317.57147041215887</v>
      </c>
      <c r="BW97" s="81">
        <f t="shared" si="34"/>
        <v>312.85439746308282</v>
      </c>
    </row>
    <row r="98" spans="2:75" ht="14" x14ac:dyDescent="0.3">
      <c r="B98" s="1" t="s">
        <v>149</v>
      </c>
      <c r="C98" s="1" t="s">
        <v>150</v>
      </c>
      <c r="D98" s="82" t="s">
        <v>152</v>
      </c>
      <c r="E98" s="1" t="s">
        <v>142</v>
      </c>
      <c r="F98" s="1" t="s">
        <v>146</v>
      </c>
      <c r="G98" s="1" t="s">
        <v>88</v>
      </c>
      <c r="H98" s="5" t="s">
        <v>141</v>
      </c>
      <c r="I98" s="5" t="s">
        <v>141</v>
      </c>
      <c r="J98" s="5" t="s">
        <v>141</v>
      </c>
      <c r="K98" s="5" t="s">
        <v>141</v>
      </c>
      <c r="L98" s="5" t="s">
        <v>141</v>
      </c>
      <c r="M98" s="5" t="s">
        <v>141</v>
      </c>
      <c r="N98" s="5" t="s">
        <v>141</v>
      </c>
      <c r="O98" s="76" t="str">
        <f t="shared" si="186"/>
        <v>-</v>
      </c>
      <c r="P98" s="76" t="str">
        <f t="shared" si="186"/>
        <v>-</v>
      </c>
      <c r="Q98" s="76" t="str">
        <f t="shared" si="183"/>
        <v>-</v>
      </c>
      <c r="R98" s="76" t="str">
        <f t="shared" si="183"/>
        <v>-</v>
      </c>
      <c r="S98" s="76" t="str">
        <f t="shared" si="183"/>
        <v>-</v>
      </c>
      <c r="T98" s="76" t="str">
        <f t="shared" si="183"/>
        <v>-</v>
      </c>
      <c r="U98" s="76" t="str">
        <f t="shared" si="183"/>
        <v>-</v>
      </c>
      <c r="V98" s="77">
        <v>0.53</v>
      </c>
      <c r="W98" s="78" t="str">
        <f t="shared" si="187"/>
        <v>-</v>
      </c>
      <c r="X98" s="78" t="str">
        <f t="shared" si="187"/>
        <v>-</v>
      </c>
      <c r="Y98" s="78" t="str">
        <f t="shared" si="187"/>
        <v>-</v>
      </c>
      <c r="Z98" s="78" t="str">
        <f t="shared" si="187"/>
        <v>-</v>
      </c>
      <c r="AA98" s="78" t="str">
        <f t="shared" si="187"/>
        <v>-</v>
      </c>
      <c r="AB98" s="78" t="str">
        <f t="shared" si="184"/>
        <v>-</v>
      </c>
      <c r="AC98" s="78" t="str">
        <f t="shared" si="184"/>
        <v>-</v>
      </c>
      <c r="AD98" s="79">
        <v>10.8</v>
      </c>
      <c r="AE98" s="79">
        <v>7.35</v>
      </c>
      <c r="AF98" s="79">
        <v>4.3600000000000003</v>
      </c>
      <c r="AG98" s="79">
        <v>5.16</v>
      </c>
      <c r="AH98" s="80" t="str">
        <f t="shared" si="188"/>
        <v>-</v>
      </c>
      <c r="AI98" s="80" t="str">
        <f t="shared" si="188"/>
        <v>-</v>
      </c>
      <c r="AJ98" s="80" t="str">
        <f t="shared" si="188"/>
        <v>-</v>
      </c>
      <c r="AK98" s="80" t="str">
        <f t="shared" si="185"/>
        <v>-</v>
      </c>
      <c r="AL98" s="80" t="str">
        <f t="shared" si="185"/>
        <v>-</v>
      </c>
      <c r="AM98" s="80" t="str">
        <f t="shared" si="185"/>
        <v>-</v>
      </c>
      <c r="AN98" s="80" t="str">
        <f t="shared" si="185"/>
        <v>-</v>
      </c>
      <c r="AO98" s="80">
        <f t="shared" si="9"/>
        <v>194.44444444444443</v>
      </c>
      <c r="AP98" s="80">
        <f t="shared" si="10"/>
        <v>194.44444444444443</v>
      </c>
      <c r="AQ98" s="80">
        <f t="shared" si="11"/>
        <v>194.44444444444443</v>
      </c>
      <c r="AR98" s="80">
        <f t="shared" si="11"/>
        <v>285.71428571428572</v>
      </c>
      <c r="AS98" s="80">
        <f t="shared" si="11"/>
        <v>481.65137614678895</v>
      </c>
      <c r="AT98" s="80">
        <f t="shared" si="11"/>
        <v>406.97674418604652</v>
      </c>
      <c r="AU98" s="80">
        <f t="shared" si="12"/>
        <v>406.97674418604652</v>
      </c>
      <c r="AV98" s="80" t="str">
        <f t="shared" si="182"/>
        <v>-</v>
      </c>
      <c r="AW98" s="80" t="str">
        <f t="shared" si="43"/>
        <v>-</v>
      </c>
      <c r="AX98" s="80" t="str">
        <f t="shared" si="43"/>
        <v>-</v>
      </c>
      <c r="AY98" s="80" t="str">
        <f t="shared" si="43"/>
        <v>-</v>
      </c>
      <c r="AZ98" s="80" t="str">
        <f t="shared" si="43"/>
        <v>-</v>
      </c>
      <c r="BA98" s="80" t="str">
        <f t="shared" si="43"/>
        <v>-</v>
      </c>
      <c r="BB98" s="80" t="str">
        <f t="shared" si="43"/>
        <v>-</v>
      </c>
      <c r="BC98" s="81" t="str">
        <f t="shared" si="14"/>
        <v>-</v>
      </c>
      <c r="BD98" s="81" t="str">
        <f t="shared" si="15"/>
        <v>-</v>
      </c>
      <c r="BE98" s="81" t="str">
        <f t="shared" si="16"/>
        <v>-</v>
      </c>
      <c r="BF98" s="81" t="str">
        <f t="shared" si="17"/>
        <v>-</v>
      </c>
      <c r="BG98" s="81" t="str">
        <f t="shared" si="18"/>
        <v>-</v>
      </c>
      <c r="BH98" s="81" t="str">
        <f t="shared" si="19"/>
        <v>-</v>
      </c>
      <c r="BI98" s="81" t="str">
        <f t="shared" si="20"/>
        <v>-</v>
      </c>
      <c r="BJ98" s="81">
        <f t="shared" si="21"/>
        <v>194.44444444444443</v>
      </c>
      <c r="BK98" s="81">
        <f t="shared" si="22"/>
        <v>194.44444444444443</v>
      </c>
      <c r="BL98" s="81">
        <f t="shared" si="23"/>
        <v>194.44444444444443</v>
      </c>
      <c r="BM98" s="81">
        <f t="shared" si="24"/>
        <v>285.71428571428572</v>
      </c>
      <c r="BN98" s="81">
        <f t="shared" si="25"/>
        <v>481.65137614678895</v>
      </c>
      <c r="BO98" s="81">
        <f t="shared" si="26"/>
        <v>406.97674418604652</v>
      </c>
      <c r="BP98" s="81">
        <f t="shared" si="27"/>
        <v>406.97674418604652</v>
      </c>
      <c r="BQ98" s="81" t="str">
        <f t="shared" si="28"/>
        <v>-</v>
      </c>
      <c r="BR98" s="81" t="str">
        <f t="shared" si="29"/>
        <v>-</v>
      </c>
      <c r="BS98" s="81" t="str">
        <f t="shared" si="30"/>
        <v>-</v>
      </c>
      <c r="BT98" s="81" t="str">
        <f t="shared" si="31"/>
        <v>-</v>
      </c>
      <c r="BU98" s="81" t="str">
        <f t="shared" si="32"/>
        <v>-</v>
      </c>
      <c r="BV98" s="81" t="str">
        <f t="shared" si="33"/>
        <v>-</v>
      </c>
      <c r="BW98" s="81" t="str">
        <f t="shared" si="34"/>
        <v>-</v>
      </c>
    </row>
    <row r="99" spans="2:75" ht="14" x14ac:dyDescent="0.3">
      <c r="B99" s="1" t="s">
        <v>149</v>
      </c>
      <c r="C99" s="1" t="s">
        <v>150</v>
      </c>
      <c r="D99" s="82" t="s">
        <v>152</v>
      </c>
      <c r="E99" s="1" t="s">
        <v>143</v>
      </c>
      <c r="F99" s="1" t="s">
        <v>146</v>
      </c>
      <c r="G99" s="1" t="s">
        <v>88</v>
      </c>
      <c r="H99" s="5" t="s">
        <v>141</v>
      </c>
      <c r="I99" s="5" t="s">
        <v>141</v>
      </c>
      <c r="J99" s="5" t="s">
        <v>141</v>
      </c>
      <c r="K99" s="5" t="s">
        <v>141</v>
      </c>
      <c r="L99" s="5" t="s">
        <v>141</v>
      </c>
      <c r="M99" s="5" t="s">
        <v>141</v>
      </c>
      <c r="N99" s="5" t="s">
        <v>141</v>
      </c>
      <c r="O99" s="76" t="str">
        <f t="shared" si="186"/>
        <v>-</v>
      </c>
      <c r="P99" s="76" t="str">
        <f t="shared" si="186"/>
        <v>-</v>
      </c>
      <c r="Q99" s="76" t="str">
        <f t="shared" si="183"/>
        <v>-</v>
      </c>
      <c r="R99" s="76" t="str">
        <f t="shared" si="183"/>
        <v>-</v>
      </c>
      <c r="S99" s="76" t="str">
        <f t="shared" si="183"/>
        <v>-</v>
      </c>
      <c r="T99" s="76" t="str">
        <f t="shared" si="183"/>
        <v>-</v>
      </c>
      <c r="U99" s="76" t="str">
        <f t="shared" si="183"/>
        <v>-</v>
      </c>
      <c r="V99" s="77">
        <v>0.53</v>
      </c>
      <c r="W99" s="78" t="str">
        <f t="shared" si="187"/>
        <v>-</v>
      </c>
      <c r="X99" s="78" t="str">
        <f t="shared" si="187"/>
        <v>-</v>
      </c>
      <c r="Y99" s="78" t="str">
        <f t="shared" si="187"/>
        <v>-</v>
      </c>
      <c r="Z99" s="78" t="str">
        <f t="shared" si="187"/>
        <v>-</v>
      </c>
      <c r="AA99" s="78" t="str">
        <f t="shared" si="187"/>
        <v>-</v>
      </c>
      <c r="AB99" s="78" t="str">
        <f t="shared" si="184"/>
        <v>-</v>
      </c>
      <c r="AC99" s="78" t="str">
        <f t="shared" si="184"/>
        <v>-</v>
      </c>
      <c r="AD99" s="79">
        <v>10.8</v>
      </c>
      <c r="AE99" s="79">
        <v>7.35</v>
      </c>
      <c r="AF99" s="79">
        <v>4.3600000000000003</v>
      </c>
      <c r="AG99" s="79">
        <v>5.16</v>
      </c>
      <c r="AH99" s="80" t="str">
        <f t="shared" si="188"/>
        <v>-</v>
      </c>
      <c r="AI99" s="80" t="str">
        <f t="shared" si="188"/>
        <v>-</v>
      </c>
      <c r="AJ99" s="80" t="str">
        <f t="shared" si="188"/>
        <v>-</v>
      </c>
      <c r="AK99" s="80" t="str">
        <f t="shared" si="185"/>
        <v>-</v>
      </c>
      <c r="AL99" s="80" t="str">
        <f t="shared" si="185"/>
        <v>-</v>
      </c>
      <c r="AM99" s="80" t="str">
        <f t="shared" si="185"/>
        <v>-</v>
      </c>
      <c r="AN99" s="80" t="str">
        <f t="shared" si="185"/>
        <v>-</v>
      </c>
      <c r="AO99" s="80">
        <f t="shared" si="9"/>
        <v>194.44444444444443</v>
      </c>
      <c r="AP99" s="80">
        <f t="shared" si="10"/>
        <v>194.44444444444443</v>
      </c>
      <c r="AQ99" s="80">
        <f t="shared" si="11"/>
        <v>194.44444444444443</v>
      </c>
      <c r="AR99" s="80">
        <f t="shared" si="11"/>
        <v>285.71428571428572</v>
      </c>
      <c r="AS99" s="80">
        <f t="shared" si="11"/>
        <v>481.65137614678895</v>
      </c>
      <c r="AT99" s="80">
        <f t="shared" si="11"/>
        <v>406.97674418604652</v>
      </c>
      <c r="AU99" s="80">
        <f t="shared" si="12"/>
        <v>406.97674418604652</v>
      </c>
      <c r="AV99" s="80" t="str">
        <f t="shared" si="182"/>
        <v>-</v>
      </c>
      <c r="AW99" s="80" t="str">
        <f t="shared" si="43"/>
        <v>-</v>
      </c>
      <c r="AX99" s="80" t="str">
        <f t="shared" si="43"/>
        <v>-</v>
      </c>
      <c r="AY99" s="80" t="str">
        <f t="shared" si="43"/>
        <v>-</v>
      </c>
      <c r="AZ99" s="80" t="str">
        <f t="shared" si="43"/>
        <v>-</v>
      </c>
      <c r="BA99" s="80" t="str">
        <f t="shared" si="43"/>
        <v>-</v>
      </c>
      <c r="BB99" s="80" t="str">
        <f t="shared" si="43"/>
        <v>-</v>
      </c>
      <c r="BC99" s="81" t="str">
        <f t="shared" si="14"/>
        <v>-</v>
      </c>
      <c r="BD99" s="81" t="str">
        <f t="shared" si="15"/>
        <v>-</v>
      </c>
      <c r="BE99" s="81" t="str">
        <f t="shared" si="16"/>
        <v>-</v>
      </c>
      <c r="BF99" s="81" t="str">
        <f t="shared" si="17"/>
        <v>-</v>
      </c>
      <c r="BG99" s="81" t="str">
        <f t="shared" si="18"/>
        <v>-</v>
      </c>
      <c r="BH99" s="81" t="str">
        <f t="shared" si="19"/>
        <v>-</v>
      </c>
      <c r="BI99" s="81" t="str">
        <f t="shared" si="20"/>
        <v>-</v>
      </c>
      <c r="BJ99" s="81">
        <f t="shared" si="21"/>
        <v>194.44444444444443</v>
      </c>
      <c r="BK99" s="81">
        <f t="shared" si="22"/>
        <v>194.44444444444443</v>
      </c>
      <c r="BL99" s="81">
        <f t="shared" si="23"/>
        <v>194.44444444444443</v>
      </c>
      <c r="BM99" s="81">
        <f t="shared" si="24"/>
        <v>285.71428571428572</v>
      </c>
      <c r="BN99" s="81">
        <f t="shared" si="25"/>
        <v>481.65137614678895</v>
      </c>
      <c r="BO99" s="81">
        <f t="shared" si="26"/>
        <v>406.97674418604652</v>
      </c>
      <c r="BP99" s="81">
        <f t="shared" si="27"/>
        <v>406.97674418604652</v>
      </c>
      <c r="BQ99" s="81" t="str">
        <f t="shared" si="28"/>
        <v>-</v>
      </c>
      <c r="BR99" s="81" t="str">
        <f t="shared" si="29"/>
        <v>-</v>
      </c>
      <c r="BS99" s="81" t="str">
        <f t="shared" si="30"/>
        <v>-</v>
      </c>
      <c r="BT99" s="81" t="str">
        <f t="shared" si="31"/>
        <v>-</v>
      </c>
      <c r="BU99" s="81" t="str">
        <f t="shared" si="32"/>
        <v>-</v>
      </c>
      <c r="BV99" s="81" t="str">
        <f t="shared" si="33"/>
        <v>-</v>
      </c>
      <c r="BW99" s="81" t="str">
        <f t="shared" si="34"/>
        <v>-</v>
      </c>
    </row>
    <row r="100" spans="2:75" ht="14" x14ac:dyDescent="0.3">
      <c r="B100" s="1" t="s">
        <v>149</v>
      </c>
      <c r="C100" s="1" t="s">
        <v>150</v>
      </c>
      <c r="D100" s="82" t="s">
        <v>152</v>
      </c>
      <c r="E100" s="1" t="s">
        <v>144</v>
      </c>
      <c r="F100" s="1" t="s">
        <v>146</v>
      </c>
      <c r="G100" s="1" t="s">
        <v>88</v>
      </c>
      <c r="H100" s="5" t="s">
        <v>141</v>
      </c>
      <c r="I100" s="5" t="s">
        <v>141</v>
      </c>
      <c r="J100" s="5" t="s">
        <v>141</v>
      </c>
      <c r="K100" s="5" t="s">
        <v>141</v>
      </c>
      <c r="L100" s="5" t="s">
        <v>141</v>
      </c>
      <c r="M100" s="5" t="s">
        <v>141</v>
      </c>
      <c r="N100" s="5" t="s">
        <v>141</v>
      </c>
      <c r="O100" s="76" t="str">
        <f t="shared" si="186"/>
        <v>-</v>
      </c>
      <c r="P100" s="76" t="str">
        <f t="shared" si="186"/>
        <v>-</v>
      </c>
      <c r="Q100" s="76" t="str">
        <f t="shared" si="183"/>
        <v>-</v>
      </c>
      <c r="R100" s="76" t="str">
        <f t="shared" si="183"/>
        <v>-</v>
      </c>
      <c r="S100" s="76" t="str">
        <f t="shared" si="183"/>
        <v>-</v>
      </c>
      <c r="T100" s="76" t="str">
        <f t="shared" si="183"/>
        <v>-</v>
      </c>
      <c r="U100" s="76" t="str">
        <f t="shared" si="183"/>
        <v>-</v>
      </c>
      <c r="V100" s="77">
        <v>0.53</v>
      </c>
      <c r="W100" s="78" t="str">
        <f t="shared" si="187"/>
        <v>-</v>
      </c>
      <c r="X100" s="78" t="str">
        <f t="shared" si="187"/>
        <v>-</v>
      </c>
      <c r="Y100" s="78" t="str">
        <f t="shared" si="187"/>
        <v>-</v>
      </c>
      <c r="Z100" s="78" t="str">
        <f t="shared" si="187"/>
        <v>-</v>
      </c>
      <c r="AA100" s="78" t="str">
        <f t="shared" si="187"/>
        <v>-</v>
      </c>
      <c r="AB100" s="78" t="str">
        <f t="shared" si="184"/>
        <v>-</v>
      </c>
      <c r="AC100" s="78" t="str">
        <f t="shared" si="184"/>
        <v>-</v>
      </c>
      <c r="AD100" s="79">
        <v>10.8</v>
      </c>
      <c r="AE100" s="79">
        <v>7.35</v>
      </c>
      <c r="AF100" s="79">
        <v>4.3600000000000003</v>
      </c>
      <c r="AG100" s="79">
        <v>5.16</v>
      </c>
      <c r="AH100" s="80" t="str">
        <f t="shared" si="188"/>
        <v>-</v>
      </c>
      <c r="AI100" s="80" t="str">
        <f t="shared" si="188"/>
        <v>-</v>
      </c>
      <c r="AJ100" s="80" t="str">
        <f t="shared" si="188"/>
        <v>-</v>
      </c>
      <c r="AK100" s="80" t="str">
        <f t="shared" si="185"/>
        <v>-</v>
      </c>
      <c r="AL100" s="80" t="str">
        <f t="shared" si="185"/>
        <v>-</v>
      </c>
      <c r="AM100" s="80" t="str">
        <f t="shared" si="185"/>
        <v>-</v>
      </c>
      <c r="AN100" s="80" t="str">
        <f t="shared" si="185"/>
        <v>-</v>
      </c>
      <c r="AO100" s="80">
        <f t="shared" si="9"/>
        <v>194.44444444444443</v>
      </c>
      <c r="AP100" s="80">
        <f t="shared" si="10"/>
        <v>194.44444444444443</v>
      </c>
      <c r="AQ100" s="80">
        <f t="shared" si="11"/>
        <v>194.44444444444443</v>
      </c>
      <c r="AR100" s="80">
        <f t="shared" si="11"/>
        <v>285.71428571428572</v>
      </c>
      <c r="AS100" s="80">
        <f t="shared" si="11"/>
        <v>481.65137614678895</v>
      </c>
      <c r="AT100" s="80">
        <f t="shared" si="11"/>
        <v>406.97674418604652</v>
      </c>
      <c r="AU100" s="80">
        <f t="shared" si="12"/>
        <v>406.97674418604652</v>
      </c>
      <c r="AV100" s="80" t="str">
        <f t="shared" si="182"/>
        <v>-</v>
      </c>
      <c r="AW100" s="80" t="str">
        <f t="shared" si="43"/>
        <v>-</v>
      </c>
      <c r="AX100" s="80" t="str">
        <f t="shared" si="43"/>
        <v>-</v>
      </c>
      <c r="AY100" s="80" t="str">
        <f t="shared" si="43"/>
        <v>-</v>
      </c>
      <c r="AZ100" s="80" t="str">
        <f t="shared" si="43"/>
        <v>-</v>
      </c>
      <c r="BA100" s="80" t="str">
        <f t="shared" si="43"/>
        <v>-</v>
      </c>
      <c r="BB100" s="80" t="str">
        <f t="shared" si="43"/>
        <v>-</v>
      </c>
      <c r="BC100" s="81" t="str">
        <f t="shared" si="14"/>
        <v>-</v>
      </c>
      <c r="BD100" s="81" t="str">
        <f t="shared" si="15"/>
        <v>-</v>
      </c>
      <c r="BE100" s="81" t="str">
        <f t="shared" si="16"/>
        <v>-</v>
      </c>
      <c r="BF100" s="81" t="str">
        <f t="shared" si="17"/>
        <v>-</v>
      </c>
      <c r="BG100" s="81" t="str">
        <f t="shared" si="18"/>
        <v>-</v>
      </c>
      <c r="BH100" s="81" t="str">
        <f t="shared" si="19"/>
        <v>-</v>
      </c>
      <c r="BI100" s="81" t="str">
        <f t="shared" si="20"/>
        <v>-</v>
      </c>
      <c r="BJ100" s="81">
        <f t="shared" si="21"/>
        <v>194.44444444444443</v>
      </c>
      <c r="BK100" s="81">
        <f t="shared" si="22"/>
        <v>194.44444444444443</v>
      </c>
      <c r="BL100" s="81">
        <f t="shared" si="23"/>
        <v>194.44444444444443</v>
      </c>
      <c r="BM100" s="81">
        <f t="shared" si="24"/>
        <v>285.71428571428572</v>
      </c>
      <c r="BN100" s="81">
        <f t="shared" si="25"/>
        <v>481.65137614678895</v>
      </c>
      <c r="BO100" s="81">
        <f t="shared" si="26"/>
        <v>406.97674418604652</v>
      </c>
      <c r="BP100" s="81">
        <f t="shared" si="27"/>
        <v>406.97674418604652</v>
      </c>
      <c r="BQ100" s="81" t="str">
        <f t="shared" si="28"/>
        <v>-</v>
      </c>
      <c r="BR100" s="81" t="str">
        <f t="shared" si="29"/>
        <v>-</v>
      </c>
      <c r="BS100" s="81" t="str">
        <f t="shared" si="30"/>
        <v>-</v>
      </c>
      <c r="BT100" s="81" t="str">
        <f t="shared" si="31"/>
        <v>-</v>
      </c>
      <c r="BU100" s="81" t="str">
        <f t="shared" si="32"/>
        <v>-</v>
      </c>
      <c r="BV100" s="81" t="str">
        <f t="shared" si="33"/>
        <v>-</v>
      </c>
      <c r="BW100" s="81" t="str">
        <f t="shared" si="34"/>
        <v>-</v>
      </c>
    </row>
    <row r="101" spans="2:75" ht="14" x14ac:dyDescent="0.3">
      <c r="B101" s="1" t="s">
        <v>149</v>
      </c>
      <c r="C101" s="1" t="s">
        <v>153</v>
      </c>
      <c r="D101" s="82" t="s">
        <v>154</v>
      </c>
      <c r="E101" s="1" t="s">
        <v>139</v>
      </c>
      <c r="F101" s="1" t="s">
        <v>140</v>
      </c>
      <c r="G101" s="1" t="s">
        <v>88</v>
      </c>
      <c r="H101" s="14" t="s">
        <v>141</v>
      </c>
      <c r="I101" s="14" t="s">
        <v>141</v>
      </c>
      <c r="J101" s="14" t="s">
        <v>141</v>
      </c>
      <c r="K101" s="14" t="s">
        <v>141</v>
      </c>
      <c r="L101" s="7">
        <v>22.27698714118009</v>
      </c>
      <c r="M101" s="7">
        <v>20.285078967956888</v>
      </c>
      <c r="N101" s="7">
        <v>21.433585736589929</v>
      </c>
      <c r="O101" s="76" t="str">
        <f t="shared" si="186"/>
        <v>-</v>
      </c>
      <c r="P101" s="76" t="str">
        <f t="shared" si="186"/>
        <v>-</v>
      </c>
      <c r="Q101" s="76" t="str">
        <f t="shared" si="183"/>
        <v>-</v>
      </c>
      <c r="R101" s="76" t="str">
        <f t="shared" si="183"/>
        <v>-</v>
      </c>
      <c r="S101" s="76">
        <f t="shared" si="183"/>
        <v>255.86942991331506</v>
      </c>
      <c r="T101" s="76">
        <f t="shared" si="183"/>
        <v>280.99471582062586</v>
      </c>
      <c r="U101" s="76">
        <f t="shared" si="183"/>
        <v>265.93777028494844</v>
      </c>
      <c r="V101" s="77">
        <v>0.53</v>
      </c>
      <c r="W101" s="78" t="str">
        <f t="shared" si="187"/>
        <v>-</v>
      </c>
      <c r="X101" s="78" t="str">
        <f t="shared" si="187"/>
        <v>-</v>
      </c>
      <c r="Y101" s="78" t="str">
        <f t="shared" si="187"/>
        <v>-</v>
      </c>
      <c r="Z101" s="78" t="str">
        <f t="shared" si="187"/>
        <v>-</v>
      </c>
      <c r="AA101" s="78">
        <f t="shared" si="187"/>
        <v>11.806803184825448</v>
      </c>
      <c r="AB101" s="78">
        <f t="shared" si="184"/>
        <v>10.751091853017151</v>
      </c>
      <c r="AC101" s="78">
        <f t="shared" si="184"/>
        <v>11.359800440392663</v>
      </c>
      <c r="AD101" s="79">
        <v>10.8</v>
      </c>
      <c r="AE101" s="79">
        <v>7.35</v>
      </c>
      <c r="AF101" s="79">
        <v>4.3600000000000003</v>
      </c>
      <c r="AG101" s="79">
        <v>5.16</v>
      </c>
      <c r="AH101" s="80" t="str">
        <f t="shared" si="188"/>
        <v>-</v>
      </c>
      <c r="AI101" s="80" t="str">
        <f t="shared" si="188"/>
        <v>-</v>
      </c>
      <c r="AJ101" s="80" t="str">
        <f t="shared" si="188"/>
        <v>-</v>
      </c>
      <c r="AK101" s="80" t="str">
        <f t="shared" si="185"/>
        <v>-</v>
      </c>
      <c r="AL101" s="80">
        <f t="shared" si="185"/>
        <v>177.86355604699159</v>
      </c>
      <c r="AM101" s="80">
        <f t="shared" si="185"/>
        <v>195.32899808782332</v>
      </c>
      <c r="AN101" s="80">
        <f t="shared" si="185"/>
        <v>184.86240238278441</v>
      </c>
      <c r="AO101" s="80">
        <f t="shared" si="9"/>
        <v>194.44444444444443</v>
      </c>
      <c r="AP101" s="80">
        <f t="shared" si="10"/>
        <v>194.44444444444443</v>
      </c>
      <c r="AQ101" s="80">
        <f t="shared" si="11"/>
        <v>194.44444444444443</v>
      </c>
      <c r="AR101" s="80">
        <f t="shared" si="11"/>
        <v>285.71428571428572</v>
      </c>
      <c r="AS101" s="80">
        <f t="shared" si="11"/>
        <v>481.65137614678895</v>
      </c>
      <c r="AT101" s="80">
        <f t="shared" si="11"/>
        <v>406.97674418604652</v>
      </c>
      <c r="AU101" s="80">
        <f t="shared" si="12"/>
        <v>406.97674418604652</v>
      </c>
      <c r="AV101" s="80" t="str">
        <f t="shared" si="182"/>
        <v>-</v>
      </c>
      <c r="AW101" s="80" t="str">
        <f t="shared" si="43"/>
        <v>-</v>
      </c>
      <c r="AX101" s="80" t="str">
        <f t="shared" si="43"/>
        <v>-</v>
      </c>
      <c r="AY101" s="80" t="str">
        <f t="shared" si="43"/>
        <v>-</v>
      </c>
      <c r="AZ101" s="80">
        <f t="shared" si="43"/>
        <v>129.89581032143141</v>
      </c>
      <c r="BA101" s="80">
        <f t="shared" si="43"/>
        <v>131.98339997024064</v>
      </c>
      <c r="BB101" s="80">
        <f t="shared" si="43"/>
        <v>127.12017966423358</v>
      </c>
      <c r="BC101" s="81" t="str">
        <f t="shared" si="14"/>
        <v>-</v>
      </c>
      <c r="BD101" s="81" t="str">
        <f t="shared" si="15"/>
        <v>-</v>
      </c>
      <c r="BE101" s="81" t="str">
        <f t="shared" si="16"/>
        <v>-</v>
      </c>
      <c r="BF101" s="81" t="str">
        <f t="shared" si="17"/>
        <v>-</v>
      </c>
      <c r="BG101" s="81">
        <f t="shared" si="18"/>
        <v>255.86942991331506</v>
      </c>
      <c r="BH101" s="81">
        <f t="shared" si="19"/>
        <v>280.99471582062586</v>
      </c>
      <c r="BI101" s="81">
        <f t="shared" si="20"/>
        <v>265.93777028494844</v>
      </c>
      <c r="BJ101" s="81">
        <f t="shared" si="21"/>
        <v>194.44444444444443</v>
      </c>
      <c r="BK101" s="81">
        <f t="shared" si="22"/>
        <v>194.44444444444443</v>
      </c>
      <c r="BL101" s="81">
        <f t="shared" si="23"/>
        <v>194.44444444444443</v>
      </c>
      <c r="BM101" s="81">
        <f t="shared" si="24"/>
        <v>285.71428571428572</v>
      </c>
      <c r="BN101" s="81">
        <f t="shared" si="25"/>
        <v>481.65137614678895</v>
      </c>
      <c r="BO101" s="81">
        <f t="shared" si="26"/>
        <v>406.97674418604652</v>
      </c>
      <c r="BP101" s="81">
        <f t="shared" si="27"/>
        <v>406.97674418604652</v>
      </c>
      <c r="BQ101" s="81" t="str">
        <f t="shared" si="28"/>
        <v>-</v>
      </c>
      <c r="BR101" s="81" t="str">
        <f t="shared" si="29"/>
        <v>-</v>
      </c>
      <c r="BS101" s="81" t="str">
        <f t="shared" si="30"/>
        <v>-</v>
      </c>
      <c r="BT101" s="81" t="str">
        <f t="shared" si="31"/>
        <v>-</v>
      </c>
      <c r="BU101" s="81">
        <f t="shared" si="32"/>
        <v>167.10018486122434</v>
      </c>
      <c r="BV101" s="81">
        <f t="shared" si="33"/>
        <v>166.22537594372386</v>
      </c>
      <c r="BW101" s="81">
        <f t="shared" si="34"/>
        <v>160.83839117625422</v>
      </c>
    </row>
    <row r="102" spans="2:75" ht="14" x14ac:dyDescent="0.3">
      <c r="B102" s="1" t="s">
        <v>149</v>
      </c>
      <c r="C102" s="1" t="s">
        <v>153</v>
      </c>
      <c r="D102" s="82" t="s">
        <v>154</v>
      </c>
      <c r="E102" s="1" t="s">
        <v>142</v>
      </c>
      <c r="F102" s="1" t="s">
        <v>140</v>
      </c>
      <c r="G102" s="1" t="s">
        <v>88</v>
      </c>
      <c r="H102" s="7">
        <v>0.87275258011644896</v>
      </c>
      <c r="I102" s="7">
        <v>0.76336672444613496</v>
      </c>
      <c r="J102" s="7">
        <v>0.72456611839882901</v>
      </c>
      <c r="K102" s="7">
        <v>0.19079022537210999</v>
      </c>
      <c r="L102" s="7">
        <v>0.106826463858039</v>
      </c>
      <c r="M102" s="7">
        <v>8.4748314153732199E-2</v>
      </c>
      <c r="N102" s="7">
        <v>3.7940810457060298E-2</v>
      </c>
      <c r="O102" s="76">
        <f t="shared" si="186"/>
        <v>6531.0606119771819</v>
      </c>
      <c r="P102" s="76">
        <f t="shared" si="186"/>
        <v>7466.9222766235553</v>
      </c>
      <c r="Q102" s="76">
        <f t="shared" si="183"/>
        <v>7866.7768962148757</v>
      </c>
      <c r="R102" s="76">
        <f t="shared" si="183"/>
        <v>29875.744362075871</v>
      </c>
      <c r="S102" s="76">
        <f t="shared" si="183"/>
        <v>53357.565102732347</v>
      </c>
      <c r="T102" s="76">
        <f t="shared" si="183"/>
        <v>67257.975063200473</v>
      </c>
      <c r="U102" s="76">
        <f t="shared" si="183"/>
        <v>150234.00742720041</v>
      </c>
      <c r="V102" s="77">
        <v>0.53</v>
      </c>
      <c r="W102" s="78">
        <f t="shared" si="187"/>
        <v>0.46255886746171798</v>
      </c>
      <c r="X102" s="78">
        <f t="shared" si="187"/>
        <v>0.40458436395645153</v>
      </c>
      <c r="Y102" s="78">
        <f t="shared" si="187"/>
        <v>0.38402004275137941</v>
      </c>
      <c r="Z102" s="78">
        <f t="shared" si="187"/>
        <v>0.1011188194472183</v>
      </c>
      <c r="AA102" s="78">
        <f t="shared" si="187"/>
        <v>5.6618025844760674E-2</v>
      </c>
      <c r="AB102" s="78">
        <f t="shared" si="184"/>
        <v>4.4916606501478065E-2</v>
      </c>
      <c r="AC102" s="78">
        <f t="shared" si="184"/>
        <v>2.0108629542241959E-2</v>
      </c>
      <c r="AD102" s="79">
        <v>10.8</v>
      </c>
      <c r="AE102" s="79">
        <v>7.35</v>
      </c>
      <c r="AF102" s="79">
        <v>4.3600000000000003</v>
      </c>
      <c r="AG102" s="79">
        <v>5.16</v>
      </c>
      <c r="AH102" s="80">
        <f t="shared" si="188"/>
        <v>4539.9626895571273</v>
      </c>
      <c r="AI102" s="80">
        <f t="shared" si="188"/>
        <v>5190.512009569502</v>
      </c>
      <c r="AJ102" s="80">
        <f t="shared" si="188"/>
        <v>5468.4645753231498</v>
      </c>
      <c r="AK102" s="80">
        <f t="shared" si="185"/>
        <v>20767.647520807455</v>
      </c>
      <c r="AL102" s="80">
        <f t="shared" si="185"/>
        <v>37090.660945295574</v>
      </c>
      <c r="AM102" s="80">
        <f t="shared" si="185"/>
        <v>46753.309378590202</v>
      </c>
      <c r="AN102" s="80">
        <f t="shared" si="185"/>
        <v>104432.77576865967</v>
      </c>
      <c r="AO102" s="80">
        <f t="shared" si="9"/>
        <v>194.44444444444443</v>
      </c>
      <c r="AP102" s="80">
        <f t="shared" si="10"/>
        <v>194.44444444444443</v>
      </c>
      <c r="AQ102" s="80">
        <f t="shared" si="11"/>
        <v>194.44444444444443</v>
      </c>
      <c r="AR102" s="80">
        <f t="shared" si="11"/>
        <v>285.71428571428572</v>
      </c>
      <c r="AS102" s="80">
        <f t="shared" si="11"/>
        <v>481.65137614678895</v>
      </c>
      <c r="AT102" s="80">
        <f t="shared" si="11"/>
        <v>406.97674418604652</v>
      </c>
      <c r="AU102" s="80">
        <f t="shared" si="12"/>
        <v>406.97674418604652</v>
      </c>
      <c r="AV102" s="80">
        <f t="shared" si="182"/>
        <v>186.45851486441856</v>
      </c>
      <c r="AW102" s="80">
        <f t="shared" si="43"/>
        <v>187.42328423670941</v>
      </c>
      <c r="AX102" s="80">
        <f t="shared" si="43"/>
        <v>187.76790384608245</v>
      </c>
      <c r="AY102" s="80">
        <f t="shared" si="43"/>
        <v>281.83686918520971</v>
      </c>
      <c r="AZ102" s="80">
        <f t="shared" si="43"/>
        <v>475.47693454842874</v>
      </c>
      <c r="BA102" s="80">
        <f t="shared" si="43"/>
        <v>403.46467748914233</v>
      </c>
      <c r="BB102" s="80">
        <f t="shared" si="43"/>
        <v>405.39690384554234</v>
      </c>
      <c r="BC102" s="81">
        <f t="shared" si="14"/>
        <v>6531.0606119771819</v>
      </c>
      <c r="BD102" s="81">
        <f t="shared" si="15"/>
        <v>7466.9222766235553</v>
      </c>
      <c r="BE102" s="81">
        <f t="shared" si="16"/>
        <v>7866.7768962148757</v>
      </c>
      <c r="BF102" s="81">
        <f t="shared" si="17"/>
        <v>29875.744362075871</v>
      </c>
      <c r="BG102" s="81">
        <f t="shared" si="18"/>
        <v>53357.565102732347</v>
      </c>
      <c r="BH102" s="81">
        <f t="shared" si="19"/>
        <v>67257.975063200473</v>
      </c>
      <c r="BI102" s="81">
        <f t="shared" si="20"/>
        <v>150234.00742720041</v>
      </c>
      <c r="BJ102" s="81">
        <f t="shared" si="21"/>
        <v>194.44444444444443</v>
      </c>
      <c r="BK102" s="81">
        <f t="shared" si="22"/>
        <v>194.44444444444443</v>
      </c>
      <c r="BL102" s="81">
        <f t="shared" si="23"/>
        <v>194.44444444444443</v>
      </c>
      <c r="BM102" s="81">
        <f t="shared" si="24"/>
        <v>285.71428571428572</v>
      </c>
      <c r="BN102" s="81">
        <f t="shared" si="25"/>
        <v>481.65137614678895</v>
      </c>
      <c r="BO102" s="81">
        <f t="shared" si="26"/>
        <v>406.97674418604652</v>
      </c>
      <c r="BP102" s="81">
        <f t="shared" si="27"/>
        <v>406.97674418604652</v>
      </c>
      <c r="BQ102" s="81">
        <f t="shared" si="28"/>
        <v>188.82276374416625</v>
      </c>
      <c r="BR102" s="81">
        <f t="shared" si="29"/>
        <v>189.50947091402477</v>
      </c>
      <c r="BS102" s="81">
        <f t="shared" si="30"/>
        <v>189.75425664565407</v>
      </c>
      <c r="BT102" s="81">
        <f t="shared" si="31"/>
        <v>283.00776365862231</v>
      </c>
      <c r="BU102" s="81">
        <f t="shared" si="32"/>
        <v>477.34247153568452</v>
      </c>
      <c r="BV102" s="81">
        <f t="shared" si="33"/>
        <v>404.52894712295614</v>
      </c>
      <c r="BW102" s="81">
        <f t="shared" si="34"/>
        <v>405.87724214004402</v>
      </c>
    </row>
    <row r="103" spans="2:75" ht="14" x14ac:dyDescent="0.3">
      <c r="B103" s="1" t="s">
        <v>149</v>
      </c>
      <c r="C103" s="1" t="s">
        <v>153</v>
      </c>
      <c r="D103" s="82" t="s">
        <v>154</v>
      </c>
      <c r="E103" s="1" t="s">
        <v>143</v>
      </c>
      <c r="F103" s="1" t="s">
        <v>140</v>
      </c>
      <c r="G103" s="1" t="s">
        <v>88</v>
      </c>
      <c r="H103" s="2">
        <v>8.4167546712168892</v>
      </c>
      <c r="I103" s="2">
        <v>7.9288268641898201</v>
      </c>
      <c r="J103" s="2">
        <v>6.4453689347607597</v>
      </c>
      <c r="K103" s="2">
        <v>4.4880152061451799</v>
      </c>
      <c r="L103" s="2">
        <v>3.1659470647856498</v>
      </c>
      <c r="M103" s="2">
        <v>2.7108614753542901</v>
      </c>
      <c r="N103" s="2">
        <v>2.1764629742201098</v>
      </c>
      <c r="O103" s="76">
        <f t="shared" si="186"/>
        <v>677.22064176261631</v>
      </c>
      <c r="P103" s="76">
        <f t="shared" si="186"/>
        <v>718.89575817877756</v>
      </c>
      <c r="Q103" s="76">
        <f t="shared" si="183"/>
        <v>884.3558929977022</v>
      </c>
      <c r="R103" s="76">
        <f t="shared" si="183"/>
        <v>1270.0491727825074</v>
      </c>
      <c r="S103" s="76">
        <f t="shared" si="183"/>
        <v>1800.4091298304502</v>
      </c>
      <c r="T103" s="76">
        <f t="shared" si="183"/>
        <v>2102.6526260457667</v>
      </c>
      <c r="U103" s="76">
        <f t="shared" si="183"/>
        <v>2618.928080796999</v>
      </c>
      <c r="V103" s="77">
        <v>0.53</v>
      </c>
      <c r="W103" s="78">
        <f t="shared" si="187"/>
        <v>4.4608799757449518</v>
      </c>
      <c r="X103" s="78">
        <f t="shared" si="187"/>
        <v>4.2022782380206047</v>
      </c>
      <c r="Y103" s="78">
        <f t="shared" si="187"/>
        <v>3.4160455354232027</v>
      </c>
      <c r="Z103" s="78">
        <f t="shared" si="187"/>
        <v>2.3786480592569457</v>
      </c>
      <c r="AA103" s="78">
        <f t="shared" si="187"/>
        <v>1.6779519443363944</v>
      </c>
      <c r="AB103" s="78">
        <f t="shared" si="184"/>
        <v>1.4367565819377739</v>
      </c>
      <c r="AC103" s="78">
        <f t="shared" si="184"/>
        <v>1.1535253763366582</v>
      </c>
      <c r="AD103" s="79">
        <v>10.8</v>
      </c>
      <c r="AE103" s="79">
        <v>7.35</v>
      </c>
      <c r="AF103" s="79">
        <v>4.3600000000000003</v>
      </c>
      <c r="AG103" s="79">
        <v>5.16</v>
      </c>
      <c r="AH103" s="80">
        <f t="shared" si="188"/>
        <v>470.75913528682355</v>
      </c>
      <c r="AI103" s="80">
        <f t="shared" si="188"/>
        <v>499.72892822755142</v>
      </c>
      <c r="AJ103" s="80">
        <f t="shared" si="188"/>
        <v>614.74590377198763</v>
      </c>
      <c r="AK103" s="80">
        <f t="shared" si="185"/>
        <v>882.85443986867426</v>
      </c>
      <c r="AL103" s="80">
        <f t="shared" si="185"/>
        <v>1251.5257109049803</v>
      </c>
      <c r="AM103" s="80">
        <f t="shared" si="185"/>
        <v>1461.625460011953</v>
      </c>
      <c r="AN103" s="80">
        <f t="shared" si="185"/>
        <v>1820.5061137615683</v>
      </c>
      <c r="AO103" s="80">
        <f t="shared" si="9"/>
        <v>194.44444444444443</v>
      </c>
      <c r="AP103" s="80">
        <f t="shared" si="10"/>
        <v>194.44444444444443</v>
      </c>
      <c r="AQ103" s="80">
        <f t="shared" si="11"/>
        <v>194.44444444444443</v>
      </c>
      <c r="AR103" s="80">
        <f t="shared" si="11"/>
        <v>285.71428571428572</v>
      </c>
      <c r="AS103" s="80">
        <f t="shared" si="11"/>
        <v>481.65137614678895</v>
      </c>
      <c r="AT103" s="80">
        <f t="shared" si="11"/>
        <v>406.97674418604652</v>
      </c>
      <c r="AU103" s="80">
        <f t="shared" si="12"/>
        <v>406.97674418604652</v>
      </c>
      <c r="AV103" s="80">
        <f t="shared" si="182"/>
        <v>137.60674373546334</v>
      </c>
      <c r="AW103" s="80">
        <f t="shared" si="43"/>
        <v>139.97873967421319</v>
      </c>
      <c r="AX103" s="80">
        <f t="shared" si="43"/>
        <v>147.72040471924981</v>
      </c>
      <c r="AY103" s="80">
        <f t="shared" si="43"/>
        <v>215.85733055702639</v>
      </c>
      <c r="AZ103" s="80">
        <f t="shared" si="43"/>
        <v>347.80005196460735</v>
      </c>
      <c r="BA103" s="80">
        <f t="shared" si="43"/>
        <v>318.33825819038066</v>
      </c>
      <c r="BB103" s="80">
        <f t="shared" si="43"/>
        <v>332.61923803630901</v>
      </c>
      <c r="BC103" s="81">
        <f t="shared" si="14"/>
        <v>677.22064176261631</v>
      </c>
      <c r="BD103" s="81">
        <f t="shared" si="15"/>
        <v>718.89575817877756</v>
      </c>
      <c r="BE103" s="81">
        <f t="shared" si="16"/>
        <v>884.3558929977022</v>
      </c>
      <c r="BF103" s="81">
        <f t="shared" si="17"/>
        <v>1270.0491727825074</v>
      </c>
      <c r="BG103" s="81">
        <f t="shared" si="18"/>
        <v>1800.4091298304502</v>
      </c>
      <c r="BH103" s="81">
        <f t="shared" si="19"/>
        <v>2102.6526260457667</v>
      </c>
      <c r="BI103" s="81">
        <f t="shared" si="20"/>
        <v>2618.928080796999</v>
      </c>
      <c r="BJ103" s="81">
        <f t="shared" si="21"/>
        <v>194.44444444444443</v>
      </c>
      <c r="BK103" s="81">
        <f t="shared" si="22"/>
        <v>194.44444444444443</v>
      </c>
      <c r="BL103" s="81">
        <f t="shared" si="23"/>
        <v>194.44444444444443</v>
      </c>
      <c r="BM103" s="81">
        <f t="shared" si="24"/>
        <v>285.71428571428572</v>
      </c>
      <c r="BN103" s="81">
        <f t="shared" si="25"/>
        <v>481.65137614678895</v>
      </c>
      <c r="BO103" s="81">
        <f t="shared" si="26"/>
        <v>406.97674418604652</v>
      </c>
      <c r="BP103" s="81">
        <f t="shared" si="27"/>
        <v>406.97674418604652</v>
      </c>
      <c r="BQ103" s="81">
        <f t="shared" si="28"/>
        <v>151.06925072201588</v>
      </c>
      <c r="BR103" s="81">
        <f t="shared" si="29"/>
        <v>153.04843245820129</v>
      </c>
      <c r="BS103" s="81">
        <f t="shared" si="30"/>
        <v>159.39751253028359</v>
      </c>
      <c r="BT103" s="81">
        <f t="shared" si="31"/>
        <v>233.24316446806526</v>
      </c>
      <c r="BU103" s="81">
        <f t="shared" si="32"/>
        <v>379.99410302170497</v>
      </c>
      <c r="BV103" s="81">
        <f t="shared" si="33"/>
        <v>340.97892304444281</v>
      </c>
      <c r="BW103" s="81">
        <f t="shared" si="34"/>
        <v>352.23937474178359</v>
      </c>
    </row>
    <row r="104" spans="2:75" ht="14" x14ac:dyDescent="0.3">
      <c r="B104" s="1" t="s">
        <v>149</v>
      </c>
      <c r="C104" s="1" t="s">
        <v>153</v>
      </c>
      <c r="D104" s="82" t="s">
        <v>154</v>
      </c>
      <c r="E104" s="1" t="s">
        <v>144</v>
      </c>
      <c r="F104" s="1" t="s">
        <v>140</v>
      </c>
      <c r="G104" s="1" t="s">
        <v>88</v>
      </c>
      <c r="H104" s="11">
        <f>SUM(H101:H103)</f>
        <v>9.2895072513333385</v>
      </c>
      <c r="I104" s="11">
        <f t="shared" ref="I104:N104" si="189">SUM(I101:I103)</f>
        <v>8.6921935886359556</v>
      </c>
      <c r="J104" s="11">
        <f t="shared" si="189"/>
        <v>7.1699350531595885</v>
      </c>
      <c r="K104" s="11">
        <f t="shared" si="189"/>
        <v>4.67880543151729</v>
      </c>
      <c r="L104" s="11">
        <f t="shared" si="189"/>
        <v>25.549760669823776</v>
      </c>
      <c r="M104" s="11">
        <f t="shared" si="189"/>
        <v>23.080688757464909</v>
      </c>
      <c r="N104" s="11">
        <f t="shared" si="189"/>
        <v>23.6479895212671</v>
      </c>
      <c r="O104" s="76">
        <f t="shared" si="186"/>
        <v>613.59551650943263</v>
      </c>
      <c r="P104" s="76">
        <f t="shared" si="186"/>
        <v>655.76082054271035</v>
      </c>
      <c r="Q104" s="76">
        <f t="shared" si="183"/>
        <v>794.98628059234238</v>
      </c>
      <c r="R104" s="76">
        <f t="shared" si="183"/>
        <v>1218.2596783366448</v>
      </c>
      <c r="S104" s="76">
        <f t="shared" si="183"/>
        <v>223.09406626779625</v>
      </c>
      <c r="T104" s="76">
        <f t="shared" si="183"/>
        <v>246.95970124186474</v>
      </c>
      <c r="U104" s="76">
        <f t="shared" si="183"/>
        <v>241.03528948513269</v>
      </c>
      <c r="V104" s="77">
        <v>0.53</v>
      </c>
      <c r="W104" s="78">
        <f t="shared" si="187"/>
        <v>4.9234388432066698</v>
      </c>
      <c r="X104" s="78">
        <f t="shared" si="187"/>
        <v>4.6068626019770571</v>
      </c>
      <c r="Y104" s="78">
        <f t="shared" si="187"/>
        <v>3.800065578174582</v>
      </c>
      <c r="Z104" s="78">
        <f t="shared" si="187"/>
        <v>2.4797668787041638</v>
      </c>
      <c r="AA104" s="78">
        <f t="shared" si="187"/>
        <v>13.541373155006601</v>
      </c>
      <c r="AB104" s="78">
        <f t="shared" si="184"/>
        <v>12.232765041456402</v>
      </c>
      <c r="AC104" s="78">
        <f t="shared" si="184"/>
        <v>12.533434446271563</v>
      </c>
      <c r="AD104" s="79">
        <v>10.8</v>
      </c>
      <c r="AE104" s="79">
        <v>7.35</v>
      </c>
      <c r="AF104" s="79">
        <v>4.3600000000000003</v>
      </c>
      <c r="AG104" s="79">
        <v>5.16</v>
      </c>
      <c r="AH104" s="80">
        <f t="shared" si="188"/>
        <v>426.53114355174063</v>
      </c>
      <c r="AI104" s="80">
        <f t="shared" si="188"/>
        <v>455.84168260168536</v>
      </c>
      <c r="AJ104" s="80">
        <f t="shared" si="188"/>
        <v>552.62204211980111</v>
      </c>
      <c r="AK104" s="80">
        <f t="shared" si="185"/>
        <v>846.85379824791585</v>
      </c>
      <c r="AL104" s="80">
        <f t="shared" si="185"/>
        <v>155.08028439668061</v>
      </c>
      <c r="AM104" s="80">
        <f t="shared" si="185"/>
        <v>171.67010016812841</v>
      </c>
      <c r="AN104" s="80">
        <f t="shared" si="185"/>
        <v>167.55183976126403</v>
      </c>
      <c r="AO104" s="80">
        <f t="shared" si="9"/>
        <v>194.44444444444443</v>
      </c>
      <c r="AP104" s="80">
        <f t="shared" si="10"/>
        <v>194.44444444444443</v>
      </c>
      <c r="AQ104" s="80">
        <f t="shared" si="11"/>
        <v>194.44444444444443</v>
      </c>
      <c r="AR104" s="80">
        <f t="shared" si="11"/>
        <v>285.71428571428572</v>
      </c>
      <c r="AS104" s="80">
        <f t="shared" si="11"/>
        <v>481.65137614678895</v>
      </c>
      <c r="AT104" s="80">
        <f t="shared" si="11"/>
        <v>406.97674418604652</v>
      </c>
      <c r="AU104" s="80">
        <f t="shared" si="12"/>
        <v>406.97674418604652</v>
      </c>
      <c r="AV104" s="80">
        <f t="shared" si="182"/>
        <v>133.55856953056471</v>
      </c>
      <c r="AW104" s="80">
        <f t="shared" si="43"/>
        <v>136.30289658911616</v>
      </c>
      <c r="AX104" s="80">
        <f t="shared" si="43"/>
        <v>143.83497038117815</v>
      </c>
      <c r="AY104" s="80">
        <f t="shared" si="43"/>
        <v>213.63680603144053</v>
      </c>
      <c r="AZ104" s="80">
        <f t="shared" si="43"/>
        <v>117.309436645796</v>
      </c>
      <c r="BA104" s="80">
        <f t="shared" si="43"/>
        <v>120.73985907327329</v>
      </c>
      <c r="BB104" s="80">
        <f t="shared" si="43"/>
        <v>118.68809339288681</v>
      </c>
      <c r="BC104" s="81">
        <f t="shared" si="14"/>
        <v>613.59551650943263</v>
      </c>
      <c r="BD104" s="81">
        <f t="shared" si="15"/>
        <v>655.76082054271035</v>
      </c>
      <c r="BE104" s="81">
        <f t="shared" si="16"/>
        <v>794.98628059234238</v>
      </c>
      <c r="BF104" s="81">
        <f t="shared" si="17"/>
        <v>1218.2596783366448</v>
      </c>
      <c r="BG104" s="81">
        <f t="shared" si="18"/>
        <v>223.09406626779625</v>
      </c>
      <c r="BH104" s="81">
        <f t="shared" si="19"/>
        <v>246.95970124186474</v>
      </c>
      <c r="BI104" s="81">
        <f t="shared" si="20"/>
        <v>241.03528948513269</v>
      </c>
      <c r="BJ104" s="81">
        <f t="shared" si="21"/>
        <v>194.44444444444443</v>
      </c>
      <c r="BK104" s="81">
        <f t="shared" si="22"/>
        <v>194.44444444444443</v>
      </c>
      <c r="BL104" s="81">
        <f t="shared" si="23"/>
        <v>194.44444444444443</v>
      </c>
      <c r="BM104" s="81">
        <f t="shared" si="24"/>
        <v>285.71428571428572</v>
      </c>
      <c r="BN104" s="81">
        <f t="shared" si="25"/>
        <v>481.65137614678895</v>
      </c>
      <c r="BO104" s="81">
        <f t="shared" si="26"/>
        <v>406.97674418604652</v>
      </c>
      <c r="BP104" s="81">
        <f t="shared" si="27"/>
        <v>406.97674418604652</v>
      </c>
      <c r="BQ104" s="81">
        <f t="shared" si="28"/>
        <v>147.65388481583869</v>
      </c>
      <c r="BR104" s="81">
        <f t="shared" si="29"/>
        <v>149.97442816445837</v>
      </c>
      <c r="BS104" s="81">
        <f t="shared" si="30"/>
        <v>156.23192383174268</v>
      </c>
      <c r="BT104" s="81">
        <f t="shared" si="31"/>
        <v>231.43631614003311</v>
      </c>
      <c r="BU104" s="81">
        <f t="shared" si="32"/>
        <v>152.47145644519767</v>
      </c>
      <c r="BV104" s="81">
        <f t="shared" si="33"/>
        <v>153.69514248560495</v>
      </c>
      <c r="BW104" s="81">
        <f t="shared" si="34"/>
        <v>151.37953039677231</v>
      </c>
    </row>
    <row r="105" spans="2:75" ht="14" x14ac:dyDescent="0.3">
      <c r="B105" s="1" t="s">
        <v>149</v>
      </c>
      <c r="C105" s="1" t="s">
        <v>153</v>
      </c>
      <c r="D105" s="82" t="s">
        <v>154</v>
      </c>
      <c r="E105" s="1" t="s">
        <v>139</v>
      </c>
      <c r="F105" s="1" t="s">
        <v>145</v>
      </c>
      <c r="G105" s="1" t="s">
        <v>88</v>
      </c>
      <c r="H105" s="14" t="s">
        <v>141</v>
      </c>
      <c r="I105" s="7">
        <v>9.8055555555555536</v>
      </c>
      <c r="J105" s="7">
        <v>7.6774193548387082</v>
      </c>
      <c r="K105" s="7">
        <v>5.8993710691823891</v>
      </c>
      <c r="L105" s="7">
        <v>4.584507042253521</v>
      </c>
      <c r="M105" s="7">
        <v>4.1745810055865924</v>
      </c>
      <c r="N105" s="7">
        <v>4.4109387022313404</v>
      </c>
      <c r="O105" s="76" t="str">
        <f t="shared" si="186"/>
        <v>-</v>
      </c>
      <c r="P105" s="76">
        <f t="shared" si="186"/>
        <v>581.30311614730886</v>
      </c>
      <c r="Q105" s="76">
        <f t="shared" si="183"/>
        <v>742.43697478991612</v>
      </c>
      <c r="R105" s="76">
        <f t="shared" si="183"/>
        <v>966.2046908315566</v>
      </c>
      <c r="S105" s="76">
        <f t="shared" si="183"/>
        <v>1243.3179723502305</v>
      </c>
      <c r="T105" s="76">
        <f t="shared" si="183"/>
        <v>1365.4064904650384</v>
      </c>
      <c r="U105" s="76">
        <f t="shared" si="183"/>
        <v>1292.2419432209674</v>
      </c>
      <c r="V105" s="77">
        <v>0.53</v>
      </c>
      <c r="W105" s="78" t="str">
        <f t="shared" si="187"/>
        <v>-</v>
      </c>
      <c r="X105" s="78">
        <f t="shared" si="187"/>
        <v>5.1969444444444433</v>
      </c>
      <c r="Y105" s="78">
        <f t="shared" si="187"/>
        <v>4.0690322580645155</v>
      </c>
      <c r="Z105" s="78">
        <f t="shared" si="187"/>
        <v>3.1266666666666665</v>
      </c>
      <c r="AA105" s="78">
        <f t="shared" si="187"/>
        <v>2.4297887323943663</v>
      </c>
      <c r="AB105" s="78">
        <f t="shared" si="184"/>
        <v>2.212527932960894</v>
      </c>
      <c r="AC105" s="78">
        <f t="shared" si="184"/>
        <v>2.3377975121826107</v>
      </c>
      <c r="AD105" s="79">
        <v>10.8</v>
      </c>
      <c r="AE105" s="79">
        <v>7.35</v>
      </c>
      <c r="AF105" s="79">
        <v>4.3600000000000003</v>
      </c>
      <c r="AG105" s="79">
        <v>5.16</v>
      </c>
      <c r="AH105" s="80" t="str">
        <f t="shared" si="188"/>
        <v>-</v>
      </c>
      <c r="AI105" s="80">
        <f t="shared" si="188"/>
        <v>404.0835961302048</v>
      </c>
      <c r="AJ105" s="80">
        <f t="shared" si="188"/>
        <v>516.09322974472821</v>
      </c>
      <c r="AK105" s="80">
        <f t="shared" si="185"/>
        <v>671.64179104477614</v>
      </c>
      <c r="AL105" s="80">
        <f t="shared" si="185"/>
        <v>864.27267194157025</v>
      </c>
      <c r="AM105" s="80">
        <f t="shared" si="185"/>
        <v>949.1405594096592</v>
      </c>
      <c r="AN105" s="80">
        <f t="shared" si="185"/>
        <v>898.28139052102995</v>
      </c>
      <c r="AO105" s="80">
        <f t="shared" si="9"/>
        <v>194.44444444444443</v>
      </c>
      <c r="AP105" s="80">
        <f t="shared" si="10"/>
        <v>194.44444444444443</v>
      </c>
      <c r="AQ105" s="80">
        <f t="shared" si="11"/>
        <v>194.44444444444443</v>
      </c>
      <c r="AR105" s="80">
        <f t="shared" si="11"/>
        <v>285.71428571428572</v>
      </c>
      <c r="AS105" s="80">
        <f t="shared" si="11"/>
        <v>481.65137614678895</v>
      </c>
      <c r="AT105" s="80">
        <f t="shared" si="11"/>
        <v>406.97674418604652</v>
      </c>
      <c r="AU105" s="80">
        <f t="shared" si="12"/>
        <v>406.97674418604652</v>
      </c>
      <c r="AV105" s="80" t="str">
        <f t="shared" si="182"/>
        <v>-</v>
      </c>
      <c r="AW105" s="80">
        <f t="shared" si="43"/>
        <v>131.27506989181961</v>
      </c>
      <c r="AX105" s="80">
        <f t="shared" si="43"/>
        <v>141.23313229487567</v>
      </c>
      <c r="AY105" s="80">
        <f t="shared" si="43"/>
        <v>200.44543429844097</v>
      </c>
      <c r="AZ105" s="80">
        <f t="shared" si="43"/>
        <v>309.28797386298811</v>
      </c>
      <c r="BA105" s="80">
        <f t="shared" si="43"/>
        <v>284.84124022255355</v>
      </c>
      <c r="BB105" s="80">
        <f t="shared" si="43"/>
        <v>280.08225036590642</v>
      </c>
      <c r="BC105" s="81" t="str">
        <f t="shared" si="14"/>
        <v>-</v>
      </c>
      <c r="BD105" s="81">
        <f t="shared" si="15"/>
        <v>581.30311614730886</v>
      </c>
      <c r="BE105" s="81">
        <f t="shared" si="16"/>
        <v>742.43697478991612</v>
      </c>
      <c r="BF105" s="81">
        <f t="shared" si="17"/>
        <v>966.2046908315566</v>
      </c>
      <c r="BG105" s="81">
        <f t="shared" si="18"/>
        <v>1243.3179723502305</v>
      </c>
      <c r="BH105" s="81">
        <f t="shared" si="19"/>
        <v>1365.4064904650384</v>
      </c>
      <c r="BI105" s="81">
        <f t="shared" si="20"/>
        <v>1292.2419432209674</v>
      </c>
      <c r="BJ105" s="81">
        <f t="shared" si="21"/>
        <v>194.44444444444443</v>
      </c>
      <c r="BK105" s="81">
        <f t="shared" si="22"/>
        <v>194.44444444444443</v>
      </c>
      <c r="BL105" s="81">
        <f t="shared" si="23"/>
        <v>194.44444444444443</v>
      </c>
      <c r="BM105" s="81">
        <f t="shared" si="24"/>
        <v>285.71428571428572</v>
      </c>
      <c r="BN105" s="81">
        <f t="shared" si="25"/>
        <v>481.65137614678895</v>
      </c>
      <c r="BO105" s="81">
        <f t="shared" si="26"/>
        <v>406.97674418604652</v>
      </c>
      <c r="BP105" s="81">
        <f t="shared" si="27"/>
        <v>406.97674418604652</v>
      </c>
      <c r="BQ105" s="81" t="str">
        <f t="shared" si="28"/>
        <v>-</v>
      </c>
      <c r="BR105" s="81">
        <f t="shared" si="29"/>
        <v>145.70611267777076</v>
      </c>
      <c r="BS105" s="81">
        <f t="shared" si="30"/>
        <v>154.08859876420169</v>
      </c>
      <c r="BT105" s="81">
        <f t="shared" si="31"/>
        <v>220.50826632279413</v>
      </c>
      <c r="BU105" s="81">
        <f t="shared" si="32"/>
        <v>347.16316141634826</v>
      </c>
      <c r="BV105" s="81">
        <f t="shared" si="33"/>
        <v>313.52626063930893</v>
      </c>
      <c r="BW105" s="81">
        <f t="shared" si="34"/>
        <v>309.50249232207716</v>
      </c>
    </row>
    <row r="106" spans="2:75" ht="14" x14ac:dyDescent="0.3">
      <c r="B106" s="1" t="s">
        <v>149</v>
      </c>
      <c r="C106" s="1" t="s">
        <v>153</v>
      </c>
      <c r="D106" s="82" t="s">
        <v>154</v>
      </c>
      <c r="E106" s="1" t="s">
        <v>142</v>
      </c>
      <c r="F106" s="1" t="s">
        <v>145</v>
      </c>
      <c r="G106" s="1" t="s">
        <v>88</v>
      </c>
      <c r="H106" s="7">
        <v>8.8235393536239506E-2</v>
      </c>
      <c r="I106" s="7">
        <v>7.6050580228963702E-2</v>
      </c>
      <c r="J106" s="7">
        <v>6.0143932083630697E-2</v>
      </c>
      <c r="K106" s="7">
        <v>1.18265661633513E-2</v>
      </c>
      <c r="L106" s="7">
        <v>6.6219359980560404E-3</v>
      </c>
      <c r="M106" s="7">
        <v>5.2533770352810897E-3</v>
      </c>
      <c r="N106" s="7">
        <v>2.3519548182549398E-3</v>
      </c>
      <c r="O106" s="76">
        <f t="shared" si="186"/>
        <v>64599.927212416529</v>
      </c>
      <c r="P106" s="76">
        <f t="shared" si="186"/>
        <v>74950.118497967313</v>
      </c>
      <c r="Q106" s="76">
        <f t="shared" si="183"/>
        <v>94772.652909924436</v>
      </c>
      <c r="R106" s="76">
        <f t="shared" si="183"/>
        <v>481965.76430303318</v>
      </c>
      <c r="S106" s="76">
        <f t="shared" si="183"/>
        <v>860775.45927253191</v>
      </c>
      <c r="T106" s="76">
        <f t="shared" si="183"/>
        <v>1085016.354569535</v>
      </c>
      <c r="U106" s="76">
        <f t="shared" si="183"/>
        <v>2423515.9433161141</v>
      </c>
      <c r="V106" s="77">
        <v>0.53</v>
      </c>
      <c r="W106" s="78">
        <f t="shared" si="187"/>
        <v>4.6764758574206942E-2</v>
      </c>
      <c r="X106" s="78">
        <f t="shared" si="187"/>
        <v>4.0306807521350761E-2</v>
      </c>
      <c r="Y106" s="78">
        <f t="shared" si="187"/>
        <v>3.1876284004324268E-2</v>
      </c>
      <c r="Z106" s="78">
        <f t="shared" si="187"/>
        <v>6.2680800665761895E-3</v>
      </c>
      <c r="AA106" s="78">
        <f t="shared" si="187"/>
        <v>3.5096260789697015E-3</v>
      </c>
      <c r="AB106" s="78">
        <f t="shared" si="184"/>
        <v>2.7842898286989776E-3</v>
      </c>
      <c r="AC106" s="78">
        <f t="shared" si="184"/>
        <v>1.2465360536751181E-3</v>
      </c>
      <c r="AD106" s="79">
        <v>10.8</v>
      </c>
      <c r="AE106" s="79">
        <v>7.35</v>
      </c>
      <c r="AF106" s="79">
        <v>4.3600000000000003</v>
      </c>
      <c r="AG106" s="79">
        <v>5.16</v>
      </c>
      <c r="AH106" s="80">
        <f t="shared" si="188"/>
        <v>44905.609780229956</v>
      </c>
      <c r="AI106" s="80">
        <f t="shared" si="188"/>
        <v>52100.380286571126</v>
      </c>
      <c r="AJ106" s="80">
        <f t="shared" si="188"/>
        <v>65879.699142946483</v>
      </c>
      <c r="AK106" s="80">
        <f t="shared" si="185"/>
        <v>335030.81927718292</v>
      </c>
      <c r="AL106" s="80">
        <f t="shared" si="185"/>
        <v>598354.34110305097</v>
      </c>
      <c r="AM106" s="80">
        <f t="shared" si="185"/>
        <v>754231.82542072947</v>
      </c>
      <c r="AN106" s="80">
        <f t="shared" si="185"/>
        <v>1684668.4809545977</v>
      </c>
      <c r="AO106" s="80">
        <f t="shared" ref="AO106:AO169" si="190">2100/AD106</f>
        <v>194.44444444444443</v>
      </c>
      <c r="AP106" s="80">
        <f t="shared" ref="AP106:AP169" si="191">2100/AD106</f>
        <v>194.44444444444443</v>
      </c>
      <c r="AQ106" s="80">
        <f t="shared" ref="AQ106:AT169" si="192">2100/AD106</f>
        <v>194.44444444444443</v>
      </c>
      <c r="AR106" s="80">
        <f t="shared" si="192"/>
        <v>285.71428571428572</v>
      </c>
      <c r="AS106" s="80">
        <f t="shared" si="192"/>
        <v>481.65137614678895</v>
      </c>
      <c r="AT106" s="80">
        <f t="shared" si="192"/>
        <v>406.97674418604652</v>
      </c>
      <c r="AU106" s="80">
        <f t="shared" ref="AU106:AU169" si="193">2100/AG106</f>
        <v>406.97674418604652</v>
      </c>
      <c r="AV106" s="80">
        <f t="shared" si="182"/>
        <v>193.60611636202222</v>
      </c>
      <c r="AW106" s="80">
        <f t="shared" si="43"/>
        <v>193.72145431741404</v>
      </c>
      <c r="AX106" s="80">
        <f t="shared" si="43"/>
        <v>193.87222905242345</v>
      </c>
      <c r="AY106" s="80">
        <f t="shared" si="43"/>
        <v>285.47083618260342</v>
      </c>
      <c r="AZ106" s="80">
        <f t="shared" si="43"/>
        <v>481.26397784231557</v>
      </c>
      <c r="BA106" s="80">
        <f t="shared" si="43"/>
        <v>406.75726160731739</v>
      </c>
      <c r="BB106" s="80">
        <f t="shared" si="43"/>
        <v>406.87845181014637</v>
      </c>
      <c r="BC106" s="81">
        <f t="shared" ref="BC106:BC169" si="194">O106</f>
        <v>64599.927212416529</v>
      </c>
      <c r="BD106" s="81">
        <f t="shared" ref="BD106:BD169" si="195">P106</f>
        <v>74950.118497967313</v>
      </c>
      <c r="BE106" s="81">
        <f t="shared" ref="BE106:BE169" si="196">Q106</f>
        <v>94772.652909924436</v>
      </c>
      <c r="BF106" s="81">
        <f t="shared" ref="BF106:BF169" si="197">R106</f>
        <v>481965.76430303318</v>
      </c>
      <c r="BG106" s="81">
        <f t="shared" ref="BG106:BG169" si="198">S106</f>
        <v>860775.45927253191</v>
      </c>
      <c r="BH106" s="81">
        <f t="shared" ref="BH106:BH169" si="199">T106</f>
        <v>1085016.354569535</v>
      </c>
      <c r="BI106" s="81">
        <f t="shared" ref="BI106:BI169" si="200">U106</f>
        <v>2423515.9433161141</v>
      </c>
      <c r="BJ106" s="81">
        <f t="shared" ref="BJ106:BJ169" si="201">AO106</f>
        <v>194.44444444444443</v>
      </c>
      <c r="BK106" s="81">
        <f t="shared" ref="BK106:BK169" si="202">AP106</f>
        <v>194.44444444444443</v>
      </c>
      <c r="BL106" s="81">
        <f t="shared" ref="BL106:BL169" si="203">AQ106</f>
        <v>194.44444444444443</v>
      </c>
      <c r="BM106" s="81">
        <f t="shared" ref="BM106:BM169" si="204">AR106</f>
        <v>285.71428571428572</v>
      </c>
      <c r="BN106" s="81">
        <f t="shared" ref="BN106:BN169" si="205">AS106</f>
        <v>481.65137614678895</v>
      </c>
      <c r="BO106" s="81">
        <f t="shared" ref="BO106:BO169" si="206">AT106</f>
        <v>406.97674418604652</v>
      </c>
      <c r="BP106" s="81">
        <f t="shared" ref="BP106:BP169" si="207">AU106</f>
        <v>406.97674418604652</v>
      </c>
      <c r="BQ106" s="81">
        <f t="shared" ref="BQ106:BQ169" si="208">IFERROR(1/((1/BC106)+(1/BJ106)), "-")</f>
        <v>193.86092706463964</v>
      </c>
      <c r="BR106" s="81">
        <f t="shared" ref="BR106:BR169" si="209">IFERROR(1/((1/BD106)+(1/BK106)), "-")</f>
        <v>193.94129903385388</v>
      </c>
      <c r="BS106" s="81">
        <f t="shared" ref="BS106:BS169" si="210">IFERROR(1/((1/BE106)+(1/BL106)), "-")</f>
        <v>194.04632085186768</v>
      </c>
      <c r="BT106" s="81">
        <f t="shared" ref="BT106:BT169" si="211">IFERROR(1/((1/BF106)+(1/BM106)), "-")</f>
        <v>285.54501168053861</v>
      </c>
      <c r="BU106" s="81">
        <f t="shared" ref="BU106:BU169" si="212">IFERROR(1/((1/BG106)+(1/BN106)), "-")</f>
        <v>481.38201634090086</v>
      </c>
      <c r="BV106" s="81">
        <f t="shared" ref="BV106:BV169" si="213">IFERROR(1/((1/BH106)+(1/BO106)), "-")</f>
        <v>406.82414928087917</v>
      </c>
      <c r="BW106" s="81">
        <f t="shared" ref="BW106:BW169" si="214">IFERROR(1/((1/BI106)+(1/BP106)), "-")</f>
        <v>406.90841277627374</v>
      </c>
    </row>
    <row r="107" spans="2:75" ht="14" x14ac:dyDescent="0.3">
      <c r="B107" s="1" t="s">
        <v>149</v>
      </c>
      <c r="C107" s="1" t="s">
        <v>153</v>
      </c>
      <c r="D107" s="82" t="s">
        <v>154</v>
      </c>
      <c r="E107" s="1" t="s">
        <v>143</v>
      </c>
      <c r="F107" s="1" t="s">
        <v>145</v>
      </c>
      <c r="G107" s="1" t="s">
        <v>88</v>
      </c>
      <c r="H107" s="7">
        <v>0.52100630804006998</v>
      </c>
      <c r="I107" s="7">
        <v>0.49080304380586298</v>
      </c>
      <c r="J107" s="7">
        <v>0.39897537754541101</v>
      </c>
      <c r="K107" s="7">
        <v>0.27781304366369602</v>
      </c>
      <c r="L107" s="7">
        <v>0.19597558157600301</v>
      </c>
      <c r="M107" s="7">
        <v>0.16780528648557999</v>
      </c>
      <c r="N107" s="7">
        <v>0.134725435524709</v>
      </c>
      <c r="O107" s="76">
        <f t="shared" si="186"/>
        <v>10940.366579134816</v>
      </c>
      <c r="P107" s="76">
        <f t="shared" si="186"/>
        <v>11613.619907081573</v>
      </c>
      <c r="Q107" s="76">
        <f t="shared" si="183"/>
        <v>14286.595917441626</v>
      </c>
      <c r="R107" s="76">
        <f t="shared" si="183"/>
        <v>20517.395169177445</v>
      </c>
      <c r="S107" s="76">
        <f t="shared" si="183"/>
        <v>29085.256204684018</v>
      </c>
      <c r="T107" s="76">
        <f t="shared" si="183"/>
        <v>33967.940577901987</v>
      </c>
      <c r="U107" s="76">
        <f t="shared" si="183"/>
        <v>42308.269242555943</v>
      </c>
      <c r="V107" s="77">
        <v>0.53</v>
      </c>
      <c r="W107" s="78">
        <f t="shared" si="187"/>
        <v>0.27613334326123712</v>
      </c>
      <c r="X107" s="78">
        <f t="shared" si="187"/>
        <v>0.26012561321710742</v>
      </c>
      <c r="Y107" s="78">
        <f t="shared" si="187"/>
        <v>0.21145695009906784</v>
      </c>
      <c r="Z107" s="78">
        <f t="shared" si="187"/>
        <v>0.14724091314175891</v>
      </c>
      <c r="AA107" s="78">
        <f t="shared" si="187"/>
        <v>0.1038670582352816</v>
      </c>
      <c r="AB107" s="78">
        <f t="shared" si="184"/>
        <v>8.8936801837357402E-2</v>
      </c>
      <c r="AC107" s="78">
        <f t="shared" si="184"/>
        <v>7.1404480828095779E-2</v>
      </c>
      <c r="AD107" s="79">
        <v>10.8</v>
      </c>
      <c r="AE107" s="79">
        <v>7.35</v>
      </c>
      <c r="AF107" s="79">
        <v>4.3600000000000003</v>
      </c>
      <c r="AG107" s="79">
        <v>5.16</v>
      </c>
      <c r="AH107" s="80">
        <f t="shared" si="188"/>
        <v>7605.0214552079142</v>
      </c>
      <c r="AI107" s="80">
        <f t="shared" si="188"/>
        <v>8073.0227755284013</v>
      </c>
      <c r="AJ107" s="80">
        <f t="shared" si="188"/>
        <v>9931.0994460865313</v>
      </c>
      <c r="AK107" s="80">
        <f t="shared" si="185"/>
        <v>14262.340236766844</v>
      </c>
      <c r="AL107" s="80">
        <f t="shared" si="185"/>
        <v>20218.152277337449</v>
      </c>
      <c r="AM107" s="80">
        <f t="shared" si="185"/>
        <v>23612.272497052021</v>
      </c>
      <c r="AN107" s="80">
        <f t="shared" si="185"/>
        <v>29409.919036533425</v>
      </c>
      <c r="AO107" s="80">
        <f t="shared" si="190"/>
        <v>194.44444444444443</v>
      </c>
      <c r="AP107" s="80">
        <f t="shared" si="191"/>
        <v>194.44444444444443</v>
      </c>
      <c r="AQ107" s="80">
        <f t="shared" si="192"/>
        <v>194.44444444444443</v>
      </c>
      <c r="AR107" s="80">
        <f t="shared" si="192"/>
        <v>285.71428571428572</v>
      </c>
      <c r="AS107" s="80">
        <f t="shared" si="192"/>
        <v>481.65137614678895</v>
      </c>
      <c r="AT107" s="80">
        <f t="shared" si="192"/>
        <v>406.97674418604652</v>
      </c>
      <c r="AU107" s="80">
        <f t="shared" si="193"/>
        <v>406.97674418604652</v>
      </c>
      <c r="AV107" s="80">
        <f t="shared" si="182"/>
        <v>189.59685071664904</v>
      </c>
      <c r="AW107" s="80">
        <f t="shared" si="43"/>
        <v>189.87126127125092</v>
      </c>
      <c r="AX107" s="80">
        <f t="shared" si="43"/>
        <v>190.71045816340467</v>
      </c>
      <c r="AY107" s="80">
        <f t="shared" si="43"/>
        <v>280.10304381695317</v>
      </c>
      <c r="AZ107" s="80">
        <f t="shared" si="43"/>
        <v>470.44411775788888</v>
      </c>
      <c r="BA107" s="80">
        <f t="shared" si="43"/>
        <v>400.08102198237714</v>
      </c>
      <c r="BB107" s="80">
        <f t="shared" si="43"/>
        <v>401.42183761474018</v>
      </c>
      <c r="BC107" s="81">
        <f t="shared" si="194"/>
        <v>10940.366579134816</v>
      </c>
      <c r="BD107" s="81">
        <f t="shared" si="195"/>
        <v>11613.619907081573</v>
      </c>
      <c r="BE107" s="81">
        <f t="shared" si="196"/>
        <v>14286.595917441626</v>
      </c>
      <c r="BF107" s="81">
        <f t="shared" si="197"/>
        <v>20517.395169177445</v>
      </c>
      <c r="BG107" s="81">
        <f t="shared" si="198"/>
        <v>29085.256204684018</v>
      </c>
      <c r="BH107" s="81">
        <f t="shared" si="199"/>
        <v>33967.940577901987</v>
      </c>
      <c r="BI107" s="81">
        <f t="shared" si="200"/>
        <v>42308.269242555943</v>
      </c>
      <c r="BJ107" s="81">
        <f t="shared" si="201"/>
        <v>194.44444444444443</v>
      </c>
      <c r="BK107" s="81">
        <f t="shared" si="202"/>
        <v>194.44444444444443</v>
      </c>
      <c r="BL107" s="81">
        <f t="shared" si="203"/>
        <v>194.44444444444443</v>
      </c>
      <c r="BM107" s="81">
        <f t="shared" si="204"/>
        <v>285.71428571428572</v>
      </c>
      <c r="BN107" s="81">
        <f t="shared" si="205"/>
        <v>481.65137614678895</v>
      </c>
      <c r="BO107" s="81">
        <f t="shared" si="206"/>
        <v>406.97674418604652</v>
      </c>
      <c r="BP107" s="81">
        <f t="shared" si="207"/>
        <v>406.97674418604652</v>
      </c>
      <c r="BQ107" s="81">
        <f t="shared" si="208"/>
        <v>191.04890931634529</v>
      </c>
      <c r="BR107" s="81">
        <f t="shared" si="209"/>
        <v>191.24251050762416</v>
      </c>
      <c r="BS107" s="81">
        <f t="shared" si="210"/>
        <v>191.8335379742974</v>
      </c>
      <c r="BT107" s="81">
        <f t="shared" si="211"/>
        <v>281.79022555211463</v>
      </c>
      <c r="BU107" s="81">
        <f t="shared" si="212"/>
        <v>473.80517013048916</v>
      </c>
      <c r="BV107" s="81">
        <f t="shared" si="213"/>
        <v>402.15840327903157</v>
      </c>
      <c r="BW107" s="81">
        <f t="shared" si="214"/>
        <v>403.09920429409124</v>
      </c>
    </row>
    <row r="108" spans="2:75" ht="14" x14ac:dyDescent="0.3">
      <c r="B108" s="1" t="s">
        <v>149</v>
      </c>
      <c r="C108" s="1" t="s">
        <v>153</v>
      </c>
      <c r="D108" s="82" t="s">
        <v>154</v>
      </c>
      <c r="E108" s="1" t="s">
        <v>144</v>
      </c>
      <c r="F108" s="1" t="s">
        <v>145</v>
      </c>
      <c r="G108" s="1" t="s">
        <v>88</v>
      </c>
      <c r="H108" s="11">
        <f>SUM(H105:H107)</f>
        <v>0.60924170157630952</v>
      </c>
      <c r="I108" s="11">
        <f t="shared" ref="I108:N108" si="215">SUM(I105:I107)</f>
        <v>10.372409179590381</v>
      </c>
      <c r="J108" s="11">
        <f t="shared" si="215"/>
        <v>8.13653866446775</v>
      </c>
      <c r="K108" s="11">
        <f t="shared" si="215"/>
        <v>6.1890106790094359</v>
      </c>
      <c r="L108" s="11">
        <f t="shared" si="215"/>
        <v>4.7871045598275801</v>
      </c>
      <c r="M108" s="11">
        <f t="shared" si="215"/>
        <v>4.347639669107453</v>
      </c>
      <c r="N108" s="11">
        <f t="shared" si="215"/>
        <v>4.5480160925743043</v>
      </c>
      <c r="O108" s="76">
        <f t="shared" si="186"/>
        <v>9355.8927191822513</v>
      </c>
      <c r="P108" s="76">
        <f t="shared" si="186"/>
        <v>549.53481889393606</v>
      </c>
      <c r="Q108" s="76">
        <f t="shared" si="183"/>
        <v>700.543589240458</v>
      </c>
      <c r="R108" s="76">
        <f t="shared" si="183"/>
        <v>920.98726204044897</v>
      </c>
      <c r="S108" s="76">
        <f t="shared" si="183"/>
        <v>1190.6988720976046</v>
      </c>
      <c r="T108" s="76">
        <f t="shared" si="183"/>
        <v>1311.0562129842235</v>
      </c>
      <c r="U108" s="76">
        <f t="shared" si="183"/>
        <v>1253.2937183987933</v>
      </c>
      <c r="V108" s="77">
        <v>0.53</v>
      </c>
      <c r="W108" s="78">
        <f t="shared" si="187"/>
        <v>0.32289810183544404</v>
      </c>
      <c r="X108" s="78">
        <f t="shared" si="187"/>
        <v>5.4973768651829023</v>
      </c>
      <c r="Y108" s="78">
        <f t="shared" si="187"/>
        <v>4.312365492167908</v>
      </c>
      <c r="Z108" s="78">
        <f t="shared" si="187"/>
        <v>3.2801756598750011</v>
      </c>
      <c r="AA108" s="78">
        <f t="shared" si="187"/>
        <v>2.5371654167086177</v>
      </c>
      <c r="AB108" s="78">
        <f t="shared" si="184"/>
        <v>2.3042490246269502</v>
      </c>
      <c r="AC108" s="78">
        <f t="shared" si="184"/>
        <v>2.4104485290643813</v>
      </c>
      <c r="AD108" s="79">
        <v>10.8</v>
      </c>
      <c r="AE108" s="79">
        <v>7.35</v>
      </c>
      <c r="AF108" s="79">
        <v>4.3600000000000003</v>
      </c>
      <c r="AG108" s="79">
        <v>5.16</v>
      </c>
      <c r="AH108" s="80">
        <f t="shared" si="188"/>
        <v>6503.5997054891513</v>
      </c>
      <c r="AI108" s="80">
        <f t="shared" si="188"/>
        <v>382.0003706313359</v>
      </c>
      <c r="AJ108" s="80">
        <f t="shared" si="188"/>
        <v>486.97171049485655</v>
      </c>
      <c r="AK108" s="80">
        <f t="shared" si="185"/>
        <v>640.2096161155057</v>
      </c>
      <c r="AL108" s="80">
        <f t="shared" si="185"/>
        <v>827.69534306685523</v>
      </c>
      <c r="AM108" s="80">
        <f t="shared" si="185"/>
        <v>911.35983027701729</v>
      </c>
      <c r="AN108" s="80">
        <f t="shared" si="185"/>
        <v>871.20715280948878</v>
      </c>
      <c r="AO108" s="80">
        <f t="shared" si="190"/>
        <v>194.44444444444443</v>
      </c>
      <c r="AP108" s="80">
        <f t="shared" si="191"/>
        <v>194.44444444444443</v>
      </c>
      <c r="AQ108" s="80">
        <f t="shared" si="192"/>
        <v>194.44444444444443</v>
      </c>
      <c r="AR108" s="80">
        <f t="shared" si="192"/>
        <v>285.71428571428572</v>
      </c>
      <c r="AS108" s="80">
        <f t="shared" si="192"/>
        <v>481.65137614678895</v>
      </c>
      <c r="AT108" s="80">
        <f t="shared" si="192"/>
        <v>406.97674418604652</v>
      </c>
      <c r="AU108" s="80">
        <f t="shared" si="193"/>
        <v>406.97674418604652</v>
      </c>
      <c r="AV108" s="80">
        <f t="shared" si="182"/>
        <v>188.79971575514733</v>
      </c>
      <c r="AW108" s="80">
        <f t="shared" si="43"/>
        <v>128.85509228705143</v>
      </c>
      <c r="AX108" s="80">
        <f t="shared" si="43"/>
        <v>138.95905317326662</v>
      </c>
      <c r="AY108" s="80">
        <f t="shared" si="43"/>
        <v>197.55082768074348</v>
      </c>
      <c r="AZ108" s="80">
        <f t="shared" si="43"/>
        <v>304.47290634971267</v>
      </c>
      <c r="BA108" s="80">
        <f t="shared" si="43"/>
        <v>281.34109581170549</v>
      </c>
      <c r="BB108" s="80">
        <f t="shared" si="43"/>
        <v>277.39439637396697</v>
      </c>
      <c r="BC108" s="81">
        <f t="shared" si="194"/>
        <v>9355.8927191822513</v>
      </c>
      <c r="BD108" s="81">
        <f t="shared" si="195"/>
        <v>549.53481889393606</v>
      </c>
      <c r="BE108" s="81">
        <f t="shared" si="196"/>
        <v>700.543589240458</v>
      </c>
      <c r="BF108" s="81">
        <f t="shared" si="197"/>
        <v>920.98726204044897</v>
      </c>
      <c r="BG108" s="81">
        <f t="shared" si="198"/>
        <v>1190.6988720976046</v>
      </c>
      <c r="BH108" s="81">
        <f t="shared" si="199"/>
        <v>1311.0562129842235</v>
      </c>
      <c r="BI108" s="81">
        <f t="shared" si="200"/>
        <v>1253.2937183987933</v>
      </c>
      <c r="BJ108" s="81">
        <f t="shared" si="201"/>
        <v>194.44444444444443</v>
      </c>
      <c r="BK108" s="81">
        <f t="shared" si="202"/>
        <v>194.44444444444443</v>
      </c>
      <c r="BL108" s="81">
        <f t="shared" si="203"/>
        <v>194.44444444444443</v>
      </c>
      <c r="BM108" s="81">
        <f t="shared" si="204"/>
        <v>285.71428571428572</v>
      </c>
      <c r="BN108" s="81">
        <f t="shared" si="205"/>
        <v>481.65137614678895</v>
      </c>
      <c r="BO108" s="81">
        <f t="shared" si="206"/>
        <v>406.97674418604652</v>
      </c>
      <c r="BP108" s="81">
        <f t="shared" si="207"/>
        <v>406.97674418604652</v>
      </c>
      <c r="BQ108" s="81">
        <f t="shared" si="208"/>
        <v>190.48556411095149</v>
      </c>
      <c r="BR108" s="81">
        <f t="shared" si="209"/>
        <v>143.62496083995003</v>
      </c>
      <c r="BS108" s="81">
        <f t="shared" si="210"/>
        <v>152.19958691306442</v>
      </c>
      <c r="BT108" s="81">
        <f t="shared" si="211"/>
        <v>218.06487131425001</v>
      </c>
      <c r="BU108" s="81">
        <f t="shared" si="212"/>
        <v>342.9316023508195</v>
      </c>
      <c r="BV108" s="81">
        <f t="shared" si="213"/>
        <v>310.56993800866098</v>
      </c>
      <c r="BW108" s="81">
        <f t="shared" si="214"/>
        <v>307.2158473678204</v>
      </c>
    </row>
    <row r="109" spans="2:75" ht="14" x14ac:dyDescent="0.3">
      <c r="B109" s="1" t="s">
        <v>149</v>
      </c>
      <c r="C109" s="1" t="s">
        <v>153</v>
      </c>
      <c r="D109" s="82" t="s">
        <v>154</v>
      </c>
      <c r="E109" s="1" t="s">
        <v>139</v>
      </c>
      <c r="F109" s="1" t="s">
        <v>146</v>
      </c>
      <c r="G109" s="1" t="s">
        <v>88</v>
      </c>
      <c r="H109" s="14" t="s">
        <v>141</v>
      </c>
      <c r="I109" s="7">
        <v>1.6111111111111107</v>
      </c>
      <c r="J109" s="7">
        <v>1.3924731182795698</v>
      </c>
      <c r="K109" s="7">
        <v>1.1226415094339619</v>
      </c>
      <c r="L109" s="7">
        <v>0.88732394366197176</v>
      </c>
      <c r="M109" s="7">
        <v>0.81145251396648055</v>
      </c>
      <c r="N109" s="7">
        <v>0.86714542190305222</v>
      </c>
      <c r="O109" s="76" t="str">
        <f t="shared" si="186"/>
        <v>-</v>
      </c>
      <c r="P109" s="76">
        <f t="shared" si="186"/>
        <v>3537.9310344827595</v>
      </c>
      <c r="Q109" s="76">
        <f t="shared" si="183"/>
        <v>4093.4362934362939</v>
      </c>
      <c r="R109" s="76">
        <f t="shared" si="183"/>
        <v>5077.31092436975</v>
      </c>
      <c r="S109" s="76">
        <f t="shared" si="183"/>
        <v>6423.8095238095248</v>
      </c>
      <c r="T109" s="76">
        <f t="shared" si="183"/>
        <v>7024.4406196213413</v>
      </c>
      <c r="U109" s="76">
        <f t="shared" si="183"/>
        <v>6573.2919254658373</v>
      </c>
      <c r="V109" s="77">
        <v>0.53</v>
      </c>
      <c r="W109" s="78" t="str">
        <f t="shared" si="187"/>
        <v>-</v>
      </c>
      <c r="X109" s="78">
        <f t="shared" si="187"/>
        <v>0.8538888888888887</v>
      </c>
      <c r="Y109" s="78">
        <f t="shared" si="187"/>
        <v>0.73801075268817207</v>
      </c>
      <c r="Z109" s="78">
        <f t="shared" si="187"/>
        <v>0.59499999999999986</v>
      </c>
      <c r="AA109" s="78">
        <f t="shared" si="187"/>
        <v>0.47028169014084503</v>
      </c>
      <c r="AB109" s="78">
        <f t="shared" si="184"/>
        <v>0.43006983240223473</v>
      </c>
      <c r="AC109" s="78">
        <f t="shared" si="184"/>
        <v>0.45958707360861772</v>
      </c>
      <c r="AD109" s="79">
        <v>10.8</v>
      </c>
      <c r="AE109" s="79">
        <v>7.35</v>
      </c>
      <c r="AF109" s="79">
        <v>4.3600000000000003</v>
      </c>
      <c r="AG109" s="79">
        <v>5.16</v>
      </c>
      <c r="AH109" s="80" t="str">
        <f t="shared" si="188"/>
        <v>-</v>
      </c>
      <c r="AI109" s="80">
        <f t="shared" si="188"/>
        <v>2459.3363695510739</v>
      </c>
      <c r="AJ109" s="80">
        <f t="shared" si="188"/>
        <v>2845.4869964303925</v>
      </c>
      <c r="AK109" s="80">
        <f t="shared" si="185"/>
        <v>3529.4117647058833</v>
      </c>
      <c r="AL109" s="80">
        <f t="shared" si="185"/>
        <v>4465.4088050314467</v>
      </c>
      <c r="AM109" s="80">
        <f t="shared" si="185"/>
        <v>4882.9279381677643</v>
      </c>
      <c r="AN109" s="80">
        <f t="shared" si="185"/>
        <v>4569.3191140278905</v>
      </c>
      <c r="AO109" s="80">
        <f t="shared" si="190"/>
        <v>194.44444444444443</v>
      </c>
      <c r="AP109" s="80">
        <f t="shared" si="191"/>
        <v>194.44444444444443</v>
      </c>
      <c r="AQ109" s="80">
        <f t="shared" si="192"/>
        <v>194.44444444444443</v>
      </c>
      <c r="AR109" s="80">
        <f t="shared" si="192"/>
        <v>285.71428571428572</v>
      </c>
      <c r="AS109" s="80">
        <f t="shared" si="192"/>
        <v>481.65137614678895</v>
      </c>
      <c r="AT109" s="80">
        <f t="shared" si="192"/>
        <v>406.97674418604652</v>
      </c>
      <c r="AU109" s="80">
        <f t="shared" si="193"/>
        <v>406.97674418604652</v>
      </c>
      <c r="AV109" s="80" t="str">
        <f t="shared" si="182"/>
        <v>-</v>
      </c>
      <c r="AW109" s="80">
        <f t="shared" si="43"/>
        <v>180.1973590122515</v>
      </c>
      <c r="AX109" s="80">
        <f t="shared" si="43"/>
        <v>182.00711067206566</v>
      </c>
      <c r="AY109" s="80">
        <f t="shared" si="43"/>
        <v>264.31718061674007</v>
      </c>
      <c r="AZ109" s="80">
        <f t="shared" si="43"/>
        <v>434.75725324391311</v>
      </c>
      <c r="BA109" s="80">
        <f t="shared" si="43"/>
        <v>375.66614782298024</v>
      </c>
      <c r="BB109" s="80">
        <f t="shared" si="43"/>
        <v>373.69293730891246</v>
      </c>
      <c r="BC109" s="81" t="str">
        <f t="shared" si="194"/>
        <v>-</v>
      </c>
      <c r="BD109" s="81">
        <f t="shared" si="195"/>
        <v>3537.9310344827595</v>
      </c>
      <c r="BE109" s="81">
        <f t="shared" si="196"/>
        <v>4093.4362934362939</v>
      </c>
      <c r="BF109" s="81">
        <f t="shared" si="197"/>
        <v>5077.31092436975</v>
      </c>
      <c r="BG109" s="81">
        <f t="shared" si="198"/>
        <v>6423.8095238095248</v>
      </c>
      <c r="BH109" s="81">
        <f t="shared" si="199"/>
        <v>7024.4406196213413</v>
      </c>
      <c r="BI109" s="81">
        <f t="shared" si="200"/>
        <v>6573.2919254658373</v>
      </c>
      <c r="BJ109" s="81">
        <f t="shared" si="201"/>
        <v>194.44444444444443</v>
      </c>
      <c r="BK109" s="81">
        <f t="shared" si="202"/>
        <v>194.44444444444443</v>
      </c>
      <c r="BL109" s="81">
        <f t="shared" si="203"/>
        <v>194.44444444444443</v>
      </c>
      <c r="BM109" s="81">
        <f t="shared" si="204"/>
        <v>285.71428571428572</v>
      </c>
      <c r="BN109" s="81">
        <f t="shared" si="205"/>
        <v>481.65137614678895</v>
      </c>
      <c r="BO109" s="81">
        <f t="shared" si="206"/>
        <v>406.97674418604652</v>
      </c>
      <c r="BP109" s="81">
        <f t="shared" si="207"/>
        <v>406.97674418604652</v>
      </c>
      <c r="BQ109" s="81" t="str">
        <f t="shared" si="208"/>
        <v>-</v>
      </c>
      <c r="BR109" s="81">
        <f t="shared" si="209"/>
        <v>184.31453061643484</v>
      </c>
      <c r="BS109" s="81">
        <f t="shared" si="210"/>
        <v>185.62688530822754</v>
      </c>
      <c r="BT109" s="81">
        <f t="shared" si="211"/>
        <v>270.49290415006487</v>
      </c>
      <c r="BU109" s="81">
        <f t="shared" si="212"/>
        <v>448.05650804094489</v>
      </c>
      <c r="BV109" s="81">
        <f t="shared" si="213"/>
        <v>384.68892717889946</v>
      </c>
      <c r="BW109" s="81">
        <f t="shared" si="214"/>
        <v>383.24842108748379</v>
      </c>
    </row>
    <row r="110" spans="2:75" ht="14" x14ac:dyDescent="0.3">
      <c r="B110" s="1" t="s">
        <v>149</v>
      </c>
      <c r="C110" s="1" t="s">
        <v>153</v>
      </c>
      <c r="D110" s="82" t="s">
        <v>154</v>
      </c>
      <c r="E110" s="1" t="s">
        <v>142</v>
      </c>
      <c r="F110" s="1" t="s">
        <v>146</v>
      </c>
      <c r="G110" s="1" t="s">
        <v>88</v>
      </c>
      <c r="H110" s="7">
        <v>1.83861307212022E-4</v>
      </c>
      <c r="I110" s="7">
        <v>2.4624843333072202E-4</v>
      </c>
      <c r="J110" s="7">
        <v>2.0051828576687499E-4</v>
      </c>
      <c r="K110" s="7">
        <v>4.3817909799156203E-5</v>
      </c>
      <c r="L110" s="7">
        <v>2.4534898480746999E-5</v>
      </c>
      <c r="M110" s="7">
        <v>1.94643667260957E-5</v>
      </c>
      <c r="N110" s="7">
        <v>8.7147877219645103E-6</v>
      </c>
      <c r="O110" s="76">
        <f t="shared" si="186"/>
        <v>31001628.817024413</v>
      </c>
      <c r="P110" s="76">
        <f t="shared" si="186"/>
        <v>23147355.387819503</v>
      </c>
      <c r="Q110" s="76">
        <f t="shared" si="183"/>
        <v>28426335.175370939</v>
      </c>
      <c r="R110" s="76">
        <f t="shared" si="183"/>
        <v>130083795.09945872</v>
      </c>
      <c r="S110" s="76">
        <f t="shared" si="183"/>
        <v>232322135.12001684</v>
      </c>
      <c r="T110" s="76">
        <f t="shared" si="183"/>
        <v>292842817.86358154</v>
      </c>
      <c r="U110" s="76">
        <f t="shared" si="183"/>
        <v>654060681.89519727</v>
      </c>
      <c r="V110" s="77">
        <v>0.53</v>
      </c>
      <c r="W110" s="78">
        <f t="shared" si="187"/>
        <v>9.7446492822371659E-5</v>
      </c>
      <c r="X110" s="78">
        <f t="shared" si="187"/>
        <v>1.3051166966528268E-4</v>
      </c>
      <c r="Y110" s="78">
        <f t="shared" si="187"/>
        <v>1.0627469145644374E-4</v>
      </c>
      <c r="Z110" s="78">
        <f t="shared" si="187"/>
        <v>2.3223492193552789E-5</v>
      </c>
      <c r="AA110" s="78">
        <f t="shared" si="187"/>
        <v>1.300349619479591E-5</v>
      </c>
      <c r="AB110" s="78">
        <f t="shared" si="184"/>
        <v>1.0316114364830722E-5</v>
      </c>
      <c r="AC110" s="78">
        <f t="shared" si="184"/>
        <v>4.618837492641191E-6</v>
      </c>
      <c r="AD110" s="79">
        <v>10.8</v>
      </c>
      <c r="AE110" s="79">
        <v>7.35</v>
      </c>
      <c r="AF110" s="79">
        <v>4.3600000000000003</v>
      </c>
      <c r="AG110" s="79">
        <v>5.16</v>
      </c>
      <c r="AH110" s="80">
        <f t="shared" si="188"/>
        <v>21550288.154833257</v>
      </c>
      <c r="AI110" s="80">
        <f t="shared" si="188"/>
        <v>16090515.165316435</v>
      </c>
      <c r="AJ110" s="80">
        <f t="shared" si="188"/>
        <v>19760113.82597781</v>
      </c>
      <c r="AK110" s="80">
        <f t="shared" si="185"/>
        <v>90425676.831798509</v>
      </c>
      <c r="AL110" s="80">
        <f t="shared" si="185"/>
        <v>161495029.37836322</v>
      </c>
      <c r="AM110" s="80">
        <f t="shared" si="185"/>
        <v>203565017.38282728</v>
      </c>
      <c r="AN110" s="80">
        <f t="shared" si="185"/>
        <v>454659858.31840914</v>
      </c>
      <c r="AO110" s="80">
        <f t="shared" si="190"/>
        <v>194.44444444444443</v>
      </c>
      <c r="AP110" s="80">
        <f t="shared" si="191"/>
        <v>194.44444444444443</v>
      </c>
      <c r="AQ110" s="80">
        <f t="shared" si="192"/>
        <v>194.44444444444443</v>
      </c>
      <c r="AR110" s="80">
        <f t="shared" si="192"/>
        <v>285.71428571428572</v>
      </c>
      <c r="AS110" s="80">
        <f t="shared" si="192"/>
        <v>481.65137614678895</v>
      </c>
      <c r="AT110" s="80">
        <f t="shared" si="192"/>
        <v>406.97674418604652</v>
      </c>
      <c r="AU110" s="80">
        <f t="shared" si="193"/>
        <v>406.97674418604652</v>
      </c>
      <c r="AV110" s="80">
        <f t="shared" si="182"/>
        <v>194.44269002238909</v>
      </c>
      <c r="AW110" s="80">
        <f t="shared" si="43"/>
        <v>194.44209472570037</v>
      </c>
      <c r="AX110" s="80">
        <f t="shared" si="43"/>
        <v>194.44253108148177</v>
      </c>
      <c r="AY110" s="80">
        <f t="shared" si="43"/>
        <v>285.71338295748046</v>
      </c>
      <c r="AZ110" s="80">
        <f t="shared" si="43"/>
        <v>481.64993964835838</v>
      </c>
      <c r="BA110" s="80">
        <f t="shared" si="43"/>
        <v>406.97593054065055</v>
      </c>
      <c r="BB110" s="80">
        <f t="shared" si="43"/>
        <v>406.97637989190662</v>
      </c>
      <c r="BC110" s="81">
        <f t="shared" si="194"/>
        <v>31001628.817024413</v>
      </c>
      <c r="BD110" s="81">
        <f t="shared" si="195"/>
        <v>23147355.387819503</v>
      </c>
      <c r="BE110" s="81">
        <f t="shared" si="196"/>
        <v>28426335.175370939</v>
      </c>
      <c r="BF110" s="81">
        <f t="shared" si="197"/>
        <v>130083795.09945872</v>
      </c>
      <c r="BG110" s="81">
        <f t="shared" si="198"/>
        <v>232322135.12001684</v>
      </c>
      <c r="BH110" s="81">
        <f t="shared" si="199"/>
        <v>292842817.86358154</v>
      </c>
      <c r="BI110" s="81">
        <f t="shared" si="200"/>
        <v>654060681.89519727</v>
      </c>
      <c r="BJ110" s="81">
        <f t="shared" si="201"/>
        <v>194.44444444444443</v>
      </c>
      <c r="BK110" s="81">
        <f t="shared" si="202"/>
        <v>194.44444444444443</v>
      </c>
      <c r="BL110" s="81">
        <f t="shared" si="203"/>
        <v>194.44444444444443</v>
      </c>
      <c r="BM110" s="81">
        <f t="shared" si="204"/>
        <v>285.71428571428572</v>
      </c>
      <c r="BN110" s="81">
        <f t="shared" si="205"/>
        <v>481.65137614678895</v>
      </c>
      <c r="BO110" s="81">
        <f t="shared" si="206"/>
        <v>406.97674418604652</v>
      </c>
      <c r="BP110" s="81">
        <f t="shared" si="207"/>
        <v>406.97674418604652</v>
      </c>
      <c r="BQ110" s="81">
        <f t="shared" si="208"/>
        <v>194.44322488256071</v>
      </c>
      <c r="BR110" s="81">
        <f t="shared" si="209"/>
        <v>194.44281106889284</v>
      </c>
      <c r="BS110" s="81">
        <f t="shared" si="210"/>
        <v>194.44311439668689</v>
      </c>
      <c r="BT110" s="81">
        <f t="shared" si="211"/>
        <v>285.71365817667657</v>
      </c>
      <c r="BU110" s="81">
        <f t="shared" si="212"/>
        <v>481.65037758689255</v>
      </c>
      <c r="BV110" s="81">
        <f t="shared" si="213"/>
        <v>406.97617859307303</v>
      </c>
      <c r="BW110" s="81">
        <f t="shared" si="214"/>
        <v>406.97649095271237</v>
      </c>
    </row>
    <row r="111" spans="2:75" ht="14" x14ac:dyDescent="0.3">
      <c r="B111" s="1" t="s">
        <v>149</v>
      </c>
      <c r="C111" s="1" t="s">
        <v>153</v>
      </c>
      <c r="D111" s="82" t="s">
        <v>154</v>
      </c>
      <c r="E111" s="1" t="s">
        <v>143</v>
      </c>
      <c r="F111" s="1" t="s">
        <v>146</v>
      </c>
      <c r="G111" s="1" t="s">
        <v>88</v>
      </c>
      <c r="H111" s="7">
        <v>1.92562568706182E-3</v>
      </c>
      <c r="I111" s="7">
        <v>1.8139952124495401E-3</v>
      </c>
      <c r="J111" s="7">
        <v>1.47460255979769E-3</v>
      </c>
      <c r="K111" s="7">
        <v>1.02678974289596E-3</v>
      </c>
      <c r="L111" s="7">
        <v>7.2432062356259704E-4</v>
      </c>
      <c r="M111" s="7">
        <v>6.2020394973135004E-4</v>
      </c>
      <c r="N111" s="7">
        <v>4.97941685817398E-4</v>
      </c>
      <c r="O111" s="76">
        <f t="shared" si="186"/>
        <v>2960076.8406331548</v>
      </c>
      <c r="P111" s="76">
        <f t="shared" si="186"/>
        <v>3142235.4154413496</v>
      </c>
      <c r="Q111" s="76">
        <f t="shared" si="183"/>
        <v>3865448.3285191227</v>
      </c>
      <c r="R111" s="76">
        <f t="shared" si="183"/>
        <v>5551282.5672797505</v>
      </c>
      <c r="S111" s="76">
        <f t="shared" si="183"/>
        <v>7869443.1921106223</v>
      </c>
      <c r="T111" s="76">
        <f t="shared" si="183"/>
        <v>9190525.1530065779</v>
      </c>
      <c r="U111" s="76">
        <f t="shared" si="183"/>
        <v>11447123.553520417</v>
      </c>
      <c r="V111" s="77">
        <v>0.53</v>
      </c>
      <c r="W111" s="78">
        <f t="shared" si="187"/>
        <v>1.0205816141427646E-3</v>
      </c>
      <c r="X111" s="78">
        <f t="shared" si="187"/>
        <v>9.6141746259825625E-4</v>
      </c>
      <c r="Y111" s="78">
        <f t="shared" si="187"/>
        <v>7.8153935669277572E-4</v>
      </c>
      <c r="Z111" s="78">
        <f t="shared" si="187"/>
        <v>5.4419856373485878E-4</v>
      </c>
      <c r="AA111" s="78">
        <f t="shared" si="187"/>
        <v>3.8388993048817647E-4</v>
      </c>
      <c r="AB111" s="78">
        <f t="shared" si="184"/>
        <v>3.2870809335761551E-4</v>
      </c>
      <c r="AC111" s="78">
        <f t="shared" si="184"/>
        <v>2.6390909348322094E-4</v>
      </c>
      <c r="AD111" s="79">
        <v>10.8</v>
      </c>
      <c r="AE111" s="79">
        <v>7.35</v>
      </c>
      <c r="AF111" s="79">
        <v>4.3600000000000003</v>
      </c>
      <c r="AG111" s="79">
        <v>5.16</v>
      </c>
      <c r="AH111" s="80">
        <f t="shared" si="188"/>
        <v>2057650.2367857082</v>
      </c>
      <c r="AI111" s="80">
        <f t="shared" si="188"/>
        <v>2184274.8667417527</v>
      </c>
      <c r="AJ111" s="80">
        <f t="shared" si="188"/>
        <v>2687004.7963886647</v>
      </c>
      <c r="AK111" s="80">
        <f t="shared" si="185"/>
        <v>3858885.5979104526</v>
      </c>
      <c r="AL111" s="80">
        <f t="shared" si="185"/>
        <v>5470318.0084185051</v>
      </c>
      <c r="AM111" s="80">
        <f t="shared" si="185"/>
        <v>6388647.0775616728</v>
      </c>
      <c r="AN111" s="80">
        <f t="shared" si="185"/>
        <v>7957285.4890410043</v>
      </c>
      <c r="AO111" s="80">
        <f t="shared" si="190"/>
        <v>194.44444444444443</v>
      </c>
      <c r="AP111" s="80">
        <f t="shared" si="191"/>
        <v>194.44444444444443</v>
      </c>
      <c r="AQ111" s="80">
        <f t="shared" si="192"/>
        <v>194.44444444444443</v>
      </c>
      <c r="AR111" s="80">
        <f t="shared" si="192"/>
        <v>285.71428571428572</v>
      </c>
      <c r="AS111" s="80">
        <f t="shared" si="192"/>
        <v>481.65137614678895</v>
      </c>
      <c r="AT111" s="80">
        <f t="shared" si="192"/>
        <v>406.97674418604652</v>
      </c>
      <c r="AU111" s="80">
        <f t="shared" si="193"/>
        <v>406.97674418604652</v>
      </c>
      <c r="AV111" s="80">
        <f t="shared" si="182"/>
        <v>194.42607151167638</v>
      </c>
      <c r="AW111" s="80">
        <f t="shared" si="43"/>
        <v>194.42713651442148</v>
      </c>
      <c r="AX111" s="80">
        <f t="shared" si="43"/>
        <v>194.43037453797794</v>
      </c>
      <c r="AY111" s="80">
        <f t="shared" si="43"/>
        <v>285.69313281734037</v>
      </c>
      <c r="AZ111" s="80">
        <f t="shared" si="43"/>
        <v>481.6089713682245</v>
      </c>
      <c r="BA111" s="80">
        <f t="shared" si="43"/>
        <v>406.95082014957723</v>
      </c>
      <c r="BB111" s="80">
        <f t="shared" si="43"/>
        <v>406.95593035452185</v>
      </c>
      <c r="BC111" s="81">
        <f t="shared" si="194"/>
        <v>2960076.8406331548</v>
      </c>
      <c r="BD111" s="81">
        <f t="shared" si="195"/>
        <v>3142235.4154413496</v>
      </c>
      <c r="BE111" s="81">
        <f t="shared" si="196"/>
        <v>3865448.3285191227</v>
      </c>
      <c r="BF111" s="81">
        <f t="shared" si="197"/>
        <v>5551282.5672797505</v>
      </c>
      <c r="BG111" s="81">
        <f t="shared" si="198"/>
        <v>7869443.1921106223</v>
      </c>
      <c r="BH111" s="81">
        <f t="shared" si="199"/>
        <v>9190525.1530065779</v>
      </c>
      <c r="BI111" s="81">
        <f t="shared" si="200"/>
        <v>11447123.553520417</v>
      </c>
      <c r="BJ111" s="81">
        <f t="shared" si="201"/>
        <v>194.44444444444443</v>
      </c>
      <c r="BK111" s="81">
        <f t="shared" si="202"/>
        <v>194.44444444444443</v>
      </c>
      <c r="BL111" s="81">
        <f t="shared" si="203"/>
        <v>194.44444444444443</v>
      </c>
      <c r="BM111" s="81">
        <f t="shared" si="204"/>
        <v>285.71428571428572</v>
      </c>
      <c r="BN111" s="81">
        <f t="shared" si="205"/>
        <v>481.65137614678895</v>
      </c>
      <c r="BO111" s="81">
        <f t="shared" si="206"/>
        <v>406.97674418604652</v>
      </c>
      <c r="BP111" s="81">
        <f t="shared" si="207"/>
        <v>406.97674418604652</v>
      </c>
      <c r="BQ111" s="81">
        <f t="shared" si="208"/>
        <v>194.43167242514809</v>
      </c>
      <c r="BR111" s="81">
        <f t="shared" si="209"/>
        <v>194.43241278624961</v>
      </c>
      <c r="BS111" s="81">
        <f t="shared" si="210"/>
        <v>194.43466375745498</v>
      </c>
      <c r="BT111" s="81">
        <f t="shared" si="211"/>
        <v>285.69958128322747</v>
      </c>
      <c r="BU111" s="81">
        <f t="shared" si="212"/>
        <v>481.62189834963618</v>
      </c>
      <c r="BV111" s="81">
        <f t="shared" si="213"/>
        <v>406.9587231553208</v>
      </c>
      <c r="BW111" s="81">
        <f t="shared" si="214"/>
        <v>406.96227555721254</v>
      </c>
    </row>
    <row r="112" spans="2:75" ht="14" x14ac:dyDescent="0.3">
      <c r="B112" s="1" t="s">
        <v>149</v>
      </c>
      <c r="C112" s="1" t="s">
        <v>153</v>
      </c>
      <c r="D112" s="82" t="s">
        <v>154</v>
      </c>
      <c r="E112" s="1" t="s">
        <v>144</v>
      </c>
      <c r="F112" s="1" t="s">
        <v>146</v>
      </c>
      <c r="G112" s="1" t="s">
        <v>88</v>
      </c>
      <c r="H112" s="11">
        <f>SUM(H109:H111)</f>
        <v>2.1094869942738419E-3</v>
      </c>
      <c r="I112" s="11">
        <f t="shared" ref="I112:N112" si="216">SUM(I109:I111)</f>
        <v>1.6131713547568911</v>
      </c>
      <c r="J112" s="11">
        <f t="shared" si="216"/>
        <v>1.3941482391251343</v>
      </c>
      <c r="K112" s="11">
        <f t="shared" si="216"/>
        <v>1.1237121170866571</v>
      </c>
      <c r="L112" s="11">
        <f t="shared" si="216"/>
        <v>0.88807279918401516</v>
      </c>
      <c r="M112" s="11">
        <f t="shared" si="216"/>
        <v>0.812092182282938</v>
      </c>
      <c r="N112" s="11">
        <f t="shared" si="216"/>
        <v>0.86765207837659164</v>
      </c>
      <c r="O112" s="76">
        <f t="shared" si="186"/>
        <v>2702078.7591829342</v>
      </c>
      <c r="P112" s="76">
        <f t="shared" si="186"/>
        <v>3533.4126056676751</v>
      </c>
      <c r="Q112" s="76">
        <f t="shared" si="183"/>
        <v>4088.5178778240283</v>
      </c>
      <c r="R112" s="76">
        <f t="shared" si="183"/>
        <v>5072.4735573536882</v>
      </c>
      <c r="S112" s="76">
        <f t="shared" si="183"/>
        <v>6418.3927322594627</v>
      </c>
      <c r="T112" s="76">
        <f t="shared" si="183"/>
        <v>7018.9076121583503</v>
      </c>
      <c r="U112" s="76">
        <f t="shared" si="183"/>
        <v>6569.4535195085409</v>
      </c>
      <c r="V112" s="77">
        <v>0.53</v>
      </c>
      <c r="W112" s="78">
        <f t="shared" si="187"/>
        <v>1.1180281069651363E-3</v>
      </c>
      <c r="X112" s="78">
        <f t="shared" si="187"/>
        <v>0.85498081802115233</v>
      </c>
      <c r="Y112" s="78">
        <f t="shared" si="187"/>
        <v>0.73889856673632126</v>
      </c>
      <c r="Z112" s="78">
        <f t="shared" si="187"/>
        <v>0.59556742205592827</v>
      </c>
      <c r="AA112" s="78">
        <f t="shared" si="187"/>
        <v>0.47067858356752806</v>
      </c>
      <c r="AB112" s="78">
        <f t="shared" si="184"/>
        <v>0.43040885660995715</v>
      </c>
      <c r="AC112" s="78">
        <f t="shared" si="184"/>
        <v>0.45985560153959359</v>
      </c>
      <c r="AD112" s="79">
        <v>10.8</v>
      </c>
      <c r="AE112" s="79">
        <v>7.35</v>
      </c>
      <c r="AF112" s="79">
        <v>4.3600000000000003</v>
      </c>
      <c r="AG112" s="79">
        <v>5.16</v>
      </c>
      <c r="AH112" s="80">
        <f t="shared" si="188"/>
        <v>1878306.9825502024</v>
      </c>
      <c r="AI112" s="80">
        <f t="shared" si="188"/>
        <v>2456.1954557769341</v>
      </c>
      <c r="AJ112" s="80">
        <f t="shared" si="188"/>
        <v>2842.0680382093542</v>
      </c>
      <c r="AK112" s="80">
        <f t="shared" si="185"/>
        <v>3526.0491461247088</v>
      </c>
      <c r="AL112" s="80">
        <f t="shared" si="185"/>
        <v>4461.6434087205798</v>
      </c>
      <c r="AM112" s="80">
        <f t="shared" si="185"/>
        <v>4879.0817562173233</v>
      </c>
      <c r="AN112" s="80">
        <f t="shared" si="185"/>
        <v>4566.6509073048446</v>
      </c>
      <c r="AO112" s="80">
        <f t="shared" si="190"/>
        <v>194.44444444444443</v>
      </c>
      <c r="AP112" s="80">
        <f t="shared" si="191"/>
        <v>194.44444444444443</v>
      </c>
      <c r="AQ112" s="80">
        <f t="shared" si="192"/>
        <v>194.44444444444443</v>
      </c>
      <c r="AR112" s="80">
        <f t="shared" si="192"/>
        <v>285.71428571428572</v>
      </c>
      <c r="AS112" s="80">
        <f t="shared" si="192"/>
        <v>481.65137614678895</v>
      </c>
      <c r="AT112" s="80">
        <f t="shared" si="192"/>
        <v>406.97674418604652</v>
      </c>
      <c r="AU112" s="80">
        <f t="shared" si="193"/>
        <v>406.97674418604652</v>
      </c>
      <c r="AV112" s="80">
        <f t="shared" si="182"/>
        <v>194.42431742115235</v>
      </c>
      <c r="AW112" s="80">
        <f t="shared" si="43"/>
        <v>180.1804767239891</v>
      </c>
      <c r="AX112" s="80">
        <f t="shared" si="43"/>
        <v>181.9931068684285</v>
      </c>
      <c r="AY112" s="80">
        <f t="shared" si="43"/>
        <v>264.29830475928696</v>
      </c>
      <c r="AZ112" s="80">
        <f t="shared" si="43"/>
        <v>434.72153314930728</v>
      </c>
      <c r="BA112" s="80">
        <f t="shared" si="43"/>
        <v>375.64336596186763</v>
      </c>
      <c r="BB112" s="80">
        <f t="shared" si="43"/>
        <v>373.67508151360551</v>
      </c>
      <c r="BC112" s="81">
        <f t="shared" si="194"/>
        <v>2702078.7591829342</v>
      </c>
      <c r="BD112" s="81">
        <f t="shared" si="195"/>
        <v>3533.4126056676751</v>
      </c>
      <c r="BE112" s="81">
        <f t="shared" si="196"/>
        <v>4088.5178778240283</v>
      </c>
      <c r="BF112" s="81">
        <f t="shared" si="197"/>
        <v>5072.4735573536882</v>
      </c>
      <c r="BG112" s="81">
        <f t="shared" si="198"/>
        <v>6418.3927322594627</v>
      </c>
      <c r="BH112" s="81">
        <f t="shared" si="199"/>
        <v>7018.9076121583503</v>
      </c>
      <c r="BI112" s="81">
        <f t="shared" si="200"/>
        <v>6569.4535195085409</v>
      </c>
      <c r="BJ112" s="81">
        <f t="shared" si="201"/>
        <v>194.44444444444443</v>
      </c>
      <c r="BK112" s="81">
        <f t="shared" si="202"/>
        <v>194.44444444444443</v>
      </c>
      <c r="BL112" s="81">
        <f t="shared" si="203"/>
        <v>194.44444444444443</v>
      </c>
      <c r="BM112" s="81">
        <f t="shared" si="204"/>
        <v>285.71428571428572</v>
      </c>
      <c r="BN112" s="81">
        <f t="shared" si="205"/>
        <v>481.65137614678895</v>
      </c>
      <c r="BO112" s="81">
        <f t="shared" si="206"/>
        <v>406.97674418604652</v>
      </c>
      <c r="BP112" s="81">
        <f t="shared" si="207"/>
        <v>406.97674418604652</v>
      </c>
      <c r="BQ112" s="81">
        <f t="shared" si="208"/>
        <v>194.43045302347167</v>
      </c>
      <c r="BR112" s="81">
        <f t="shared" si="209"/>
        <v>184.30225243786748</v>
      </c>
      <c r="BS112" s="81">
        <f t="shared" si="210"/>
        <v>185.61675950807933</v>
      </c>
      <c r="BT112" s="81">
        <f t="shared" si="211"/>
        <v>270.47916230090357</v>
      </c>
      <c r="BU112" s="81">
        <f t="shared" si="212"/>
        <v>448.03013481856806</v>
      </c>
      <c r="BV112" s="81">
        <f t="shared" si="213"/>
        <v>384.67232058338612</v>
      </c>
      <c r="BW112" s="81">
        <f t="shared" si="214"/>
        <v>383.23536585245733</v>
      </c>
    </row>
    <row r="113" spans="2:75" ht="14" x14ac:dyDescent="0.3">
      <c r="B113" s="1" t="s">
        <v>149</v>
      </c>
      <c r="C113" s="1" t="s">
        <v>155</v>
      </c>
      <c r="D113" s="82" t="s">
        <v>156</v>
      </c>
      <c r="E113" s="1" t="s">
        <v>139</v>
      </c>
      <c r="F113" s="1" t="s">
        <v>140</v>
      </c>
      <c r="G113" s="1" t="s">
        <v>88</v>
      </c>
      <c r="H113" s="7">
        <v>18.309838481675492</v>
      </c>
      <c r="I113" s="7">
        <v>15.657387446216006</v>
      </c>
      <c r="J113" s="7">
        <v>13.532580696006494</v>
      </c>
      <c r="K113" s="7">
        <v>10.910255012945573</v>
      </c>
      <c r="L113" s="7">
        <v>8.6233498611019694</v>
      </c>
      <c r="M113" s="7">
        <v>7.8860025964422578</v>
      </c>
      <c r="N113" s="7">
        <v>8.4272473507956427</v>
      </c>
      <c r="O113" s="76">
        <f t="shared" si="186"/>
        <v>311.30804379866959</v>
      </c>
      <c r="P113" s="76">
        <f t="shared" si="186"/>
        <v>364.04540793154769</v>
      </c>
      <c r="Q113" s="76">
        <f t="shared" si="183"/>
        <v>421.20569077279453</v>
      </c>
      <c r="R113" s="76">
        <f t="shared" si="183"/>
        <v>522.44425022482608</v>
      </c>
      <c r="S113" s="76">
        <f t="shared" si="183"/>
        <v>660.99602727606396</v>
      </c>
      <c r="T113" s="76">
        <f t="shared" si="183"/>
        <v>722.79966057474223</v>
      </c>
      <c r="U113" s="76">
        <f t="shared" si="183"/>
        <v>676.37744126044254</v>
      </c>
      <c r="V113" s="77">
        <v>0.53</v>
      </c>
      <c r="W113" s="78">
        <f t="shared" si="187"/>
        <v>9.7042143952880107</v>
      </c>
      <c r="X113" s="78">
        <f t="shared" si="187"/>
        <v>8.2984153464944832</v>
      </c>
      <c r="Y113" s="78">
        <f t="shared" si="187"/>
        <v>7.1722677688834429</v>
      </c>
      <c r="Z113" s="78">
        <f t="shared" si="187"/>
        <v>5.7824351568611538</v>
      </c>
      <c r="AA113" s="78">
        <f t="shared" si="187"/>
        <v>4.5703754263840439</v>
      </c>
      <c r="AB113" s="78">
        <f t="shared" si="184"/>
        <v>4.1795813761143972</v>
      </c>
      <c r="AC113" s="78">
        <f t="shared" si="184"/>
        <v>4.4664410959216907</v>
      </c>
      <c r="AD113" s="79">
        <v>10.8</v>
      </c>
      <c r="AE113" s="79">
        <v>7.35</v>
      </c>
      <c r="AF113" s="79">
        <v>4.3600000000000003</v>
      </c>
      <c r="AG113" s="79">
        <v>5.16</v>
      </c>
      <c r="AH113" s="80">
        <f t="shared" si="188"/>
        <v>216.40082488487459</v>
      </c>
      <c r="AI113" s="80">
        <f t="shared" si="188"/>
        <v>253.06036301100636</v>
      </c>
      <c r="AJ113" s="80">
        <f t="shared" si="188"/>
        <v>292.794422582876</v>
      </c>
      <c r="AK113" s="80">
        <f t="shared" si="185"/>
        <v>363.16879360216308</v>
      </c>
      <c r="AL113" s="80">
        <f t="shared" si="185"/>
        <v>459.480853121395</v>
      </c>
      <c r="AM113" s="80">
        <f t="shared" si="185"/>
        <v>502.44266375602734</v>
      </c>
      <c r="AN113" s="80">
        <f t="shared" si="185"/>
        <v>470.1729978970306</v>
      </c>
      <c r="AO113" s="80">
        <f t="shared" si="190"/>
        <v>194.44444444444443</v>
      </c>
      <c r="AP113" s="80">
        <f t="shared" si="191"/>
        <v>194.44444444444443</v>
      </c>
      <c r="AQ113" s="80">
        <f t="shared" si="192"/>
        <v>194.44444444444443</v>
      </c>
      <c r="AR113" s="80">
        <f t="shared" si="192"/>
        <v>285.71428571428572</v>
      </c>
      <c r="AS113" s="80">
        <f t="shared" si="192"/>
        <v>481.65137614678895</v>
      </c>
      <c r="AT113" s="80">
        <f t="shared" si="192"/>
        <v>406.97674418604652</v>
      </c>
      <c r="AU113" s="80">
        <f t="shared" si="193"/>
        <v>406.97674418604652</v>
      </c>
      <c r="AV113" s="80">
        <f t="shared" si="182"/>
        <v>102.41796927770088</v>
      </c>
      <c r="AW113" s="80">
        <f t="shared" si="43"/>
        <v>109.95676666888779</v>
      </c>
      <c r="AX113" s="80">
        <f t="shared" si="43"/>
        <v>116.84668996729876</v>
      </c>
      <c r="AY113" s="80">
        <f t="shared" si="43"/>
        <v>159.9094132136519</v>
      </c>
      <c r="AZ113" s="80">
        <f t="shared" si="43"/>
        <v>235.15248796772039</v>
      </c>
      <c r="BA113" s="80">
        <f t="shared" si="43"/>
        <v>224.84947830431304</v>
      </c>
      <c r="BB113" s="80">
        <f t="shared" si="43"/>
        <v>218.14915596270362</v>
      </c>
      <c r="BC113" s="81">
        <f t="shared" si="194"/>
        <v>311.30804379866959</v>
      </c>
      <c r="BD113" s="81">
        <f t="shared" si="195"/>
        <v>364.04540793154769</v>
      </c>
      <c r="BE113" s="81">
        <f t="shared" si="196"/>
        <v>421.20569077279453</v>
      </c>
      <c r="BF113" s="81">
        <f t="shared" si="197"/>
        <v>522.44425022482608</v>
      </c>
      <c r="BG113" s="81">
        <f t="shared" si="198"/>
        <v>660.99602727606396</v>
      </c>
      <c r="BH113" s="81">
        <f t="shared" si="199"/>
        <v>722.79966057474223</v>
      </c>
      <c r="BI113" s="81">
        <f t="shared" si="200"/>
        <v>676.37744126044254</v>
      </c>
      <c r="BJ113" s="81">
        <f t="shared" si="201"/>
        <v>194.44444444444443</v>
      </c>
      <c r="BK113" s="81">
        <f t="shared" si="202"/>
        <v>194.44444444444443</v>
      </c>
      <c r="BL113" s="81">
        <f t="shared" si="203"/>
        <v>194.44444444444443</v>
      </c>
      <c r="BM113" s="81">
        <f t="shared" si="204"/>
        <v>285.71428571428572</v>
      </c>
      <c r="BN113" s="81">
        <f t="shared" si="205"/>
        <v>481.65137614678895</v>
      </c>
      <c r="BO113" s="81">
        <f t="shared" si="206"/>
        <v>406.97674418604652</v>
      </c>
      <c r="BP113" s="81">
        <f t="shared" si="207"/>
        <v>406.97674418604652</v>
      </c>
      <c r="BQ113" s="81">
        <f t="shared" si="208"/>
        <v>119.68724036889253</v>
      </c>
      <c r="BR113" s="81">
        <f t="shared" si="209"/>
        <v>126.74645169764923</v>
      </c>
      <c r="BS113" s="81">
        <f t="shared" si="210"/>
        <v>133.03189888889534</v>
      </c>
      <c r="BT113" s="81">
        <f t="shared" si="211"/>
        <v>184.70359359016658</v>
      </c>
      <c r="BU113" s="81">
        <f t="shared" si="212"/>
        <v>278.62457413493058</v>
      </c>
      <c r="BV113" s="81">
        <f t="shared" si="213"/>
        <v>260.37245185853578</v>
      </c>
      <c r="BW113" s="81">
        <f t="shared" si="214"/>
        <v>254.09039128935962</v>
      </c>
    </row>
    <row r="114" spans="2:75" ht="14" x14ac:dyDescent="0.3">
      <c r="B114" s="1" t="s">
        <v>149</v>
      </c>
      <c r="C114" s="1" t="s">
        <v>155</v>
      </c>
      <c r="D114" s="82" t="s">
        <v>156</v>
      </c>
      <c r="E114" s="1" t="s">
        <v>142</v>
      </c>
      <c r="F114" s="1" t="s">
        <v>140</v>
      </c>
      <c r="G114" s="1" t="s">
        <v>88</v>
      </c>
      <c r="H114" s="5" t="s">
        <v>141</v>
      </c>
      <c r="I114" s="5" t="s">
        <v>141</v>
      </c>
      <c r="J114" s="5" t="s">
        <v>141</v>
      </c>
      <c r="K114" s="5" t="s">
        <v>141</v>
      </c>
      <c r="L114" s="5" t="s">
        <v>141</v>
      </c>
      <c r="M114" s="5" t="s">
        <v>141</v>
      </c>
      <c r="N114" s="5" t="s">
        <v>141</v>
      </c>
      <c r="O114" s="76" t="str">
        <f t="shared" si="186"/>
        <v>-</v>
      </c>
      <c r="P114" s="76" t="str">
        <f t="shared" si="186"/>
        <v>-</v>
      </c>
      <c r="Q114" s="76" t="str">
        <f t="shared" si="183"/>
        <v>-</v>
      </c>
      <c r="R114" s="76" t="str">
        <f t="shared" si="183"/>
        <v>-</v>
      </c>
      <c r="S114" s="76" t="str">
        <f t="shared" si="183"/>
        <v>-</v>
      </c>
      <c r="T114" s="76" t="str">
        <f t="shared" si="183"/>
        <v>-</v>
      </c>
      <c r="U114" s="76" t="str">
        <f t="shared" si="183"/>
        <v>-</v>
      </c>
      <c r="V114" s="77">
        <v>0.53</v>
      </c>
      <c r="W114" s="78" t="str">
        <f t="shared" si="187"/>
        <v>-</v>
      </c>
      <c r="X114" s="78" t="str">
        <f t="shared" si="187"/>
        <v>-</v>
      </c>
      <c r="Y114" s="78" t="str">
        <f t="shared" si="187"/>
        <v>-</v>
      </c>
      <c r="Z114" s="78" t="str">
        <f t="shared" si="187"/>
        <v>-</v>
      </c>
      <c r="AA114" s="78" t="str">
        <f t="shared" si="187"/>
        <v>-</v>
      </c>
      <c r="AB114" s="78" t="str">
        <f t="shared" si="184"/>
        <v>-</v>
      </c>
      <c r="AC114" s="78" t="str">
        <f t="shared" si="184"/>
        <v>-</v>
      </c>
      <c r="AD114" s="79">
        <v>10.8</v>
      </c>
      <c r="AE114" s="79">
        <v>7.35</v>
      </c>
      <c r="AF114" s="79">
        <v>4.3600000000000003</v>
      </c>
      <c r="AG114" s="79">
        <v>5.16</v>
      </c>
      <c r="AH114" s="80" t="str">
        <f t="shared" si="188"/>
        <v>-</v>
      </c>
      <c r="AI114" s="80" t="str">
        <f t="shared" si="188"/>
        <v>-</v>
      </c>
      <c r="AJ114" s="80" t="str">
        <f t="shared" si="188"/>
        <v>-</v>
      </c>
      <c r="AK114" s="80" t="str">
        <f t="shared" si="185"/>
        <v>-</v>
      </c>
      <c r="AL114" s="80" t="str">
        <f t="shared" si="185"/>
        <v>-</v>
      </c>
      <c r="AM114" s="80" t="str">
        <f t="shared" si="185"/>
        <v>-</v>
      </c>
      <c r="AN114" s="80" t="str">
        <f t="shared" si="185"/>
        <v>-</v>
      </c>
      <c r="AO114" s="80">
        <f t="shared" si="190"/>
        <v>194.44444444444443</v>
      </c>
      <c r="AP114" s="80">
        <f t="shared" si="191"/>
        <v>194.44444444444443</v>
      </c>
      <c r="AQ114" s="80">
        <f t="shared" si="192"/>
        <v>194.44444444444443</v>
      </c>
      <c r="AR114" s="80">
        <f t="shared" si="192"/>
        <v>285.71428571428572</v>
      </c>
      <c r="AS114" s="80">
        <f t="shared" si="192"/>
        <v>481.65137614678895</v>
      </c>
      <c r="AT114" s="80">
        <f t="shared" si="192"/>
        <v>406.97674418604652</v>
      </c>
      <c r="AU114" s="80">
        <f t="shared" si="193"/>
        <v>406.97674418604652</v>
      </c>
      <c r="AV114" s="80" t="str">
        <f t="shared" si="182"/>
        <v>-</v>
      </c>
      <c r="AW114" s="80" t="str">
        <f t="shared" si="43"/>
        <v>-</v>
      </c>
      <c r="AX114" s="80" t="str">
        <f t="shared" si="43"/>
        <v>-</v>
      </c>
      <c r="AY114" s="80" t="str">
        <f t="shared" si="43"/>
        <v>-</v>
      </c>
      <c r="AZ114" s="80" t="str">
        <f t="shared" si="43"/>
        <v>-</v>
      </c>
      <c r="BA114" s="80" t="str">
        <f t="shared" si="43"/>
        <v>-</v>
      </c>
      <c r="BB114" s="80" t="str">
        <f t="shared" si="43"/>
        <v>-</v>
      </c>
      <c r="BC114" s="81" t="str">
        <f t="shared" si="194"/>
        <v>-</v>
      </c>
      <c r="BD114" s="81" t="str">
        <f t="shared" si="195"/>
        <v>-</v>
      </c>
      <c r="BE114" s="81" t="str">
        <f t="shared" si="196"/>
        <v>-</v>
      </c>
      <c r="BF114" s="81" t="str">
        <f t="shared" si="197"/>
        <v>-</v>
      </c>
      <c r="BG114" s="81" t="str">
        <f t="shared" si="198"/>
        <v>-</v>
      </c>
      <c r="BH114" s="81" t="str">
        <f t="shared" si="199"/>
        <v>-</v>
      </c>
      <c r="BI114" s="81" t="str">
        <f t="shared" si="200"/>
        <v>-</v>
      </c>
      <c r="BJ114" s="81">
        <f t="shared" si="201"/>
        <v>194.44444444444443</v>
      </c>
      <c r="BK114" s="81">
        <f t="shared" si="202"/>
        <v>194.44444444444443</v>
      </c>
      <c r="BL114" s="81">
        <f t="shared" si="203"/>
        <v>194.44444444444443</v>
      </c>
      <c r="BM114" s="81">
        <f t="shared" si="204"/>
        <v>285.71428571428572</v>
      </c>
      <c r="BN114" s="81">
        <f t="shared" si="205"/>
        <v>481.65137614678895</v>
      </c>
      <c r="BO114" s="81">
        <f t="shared" si="206"/>
        <v>406.97674418604652</v>
      </c>
      <c r="BP114" s="81">
        <f t="shared" si="207"/>
        <v>406.97674418604652</v>
      </c>
      <c r="BQ114" s="81" t="str">
        <f t="shared" si="208"/>
        <v>-</v>
      </c>
      <c r="BR114" s="81" t="str">
        <f t="shared" si="209"/>
        <v>-</v>
      </c>
      <c r="BS114" s="81" t="str">
        <f t="shared" si="210"/>
        <v>-</v>
      </c>
      <c r="BT114" s="81" t="str">
        <f t="shared" si="211"/>
        <v>-</v>
      </c>
      <c r="BU114" s="81" t="str">
        <f t="shared" si="212"/>
        <v>-</v>
      </c>
      <c r="BV114" s="81" t="str">
        <f t="shared" si="213"/>
        <v>-</v>
      </c>
      <c r="BW114" s="81" t="str">
        <f t="shared" si="214"/>
        <v>-</v>
      </c>
    </row>
    <row r="115" spans="2:75" ht="14" x14ac:dyDescent="0.3">
      <c r="B115" s="1" t="s">
        <v>149</v>
      </c>
      <c r="C115" s="1" t="s">
        <v>155</v>
      </c>
      <c r="D115" s="82" t="s">
        <v>156</v>
      </c>
      <c r="E115" s="1" t="s">
        <v>143</v>
      </c>
      <c r="F115" s="1" t="s">
        <v>140</v>
      </c>
      <c r="G115" s="1" t="s">
        <v>88</v>
      </c>
      <c r="H115" s="5" t="s">
        <v>141</v>
      </c>
      <c r="I115" s="5" t="s">
        <v>141</v>
      </c>
      <c r="J115" s="5" t="s">
        <v>141</v>
      </c>
      <c r="K115" s="5" t="s">
        <v>141</v>
      </c>
      <c r="L115" s="5" t="s">
        <v>141</v>
      </c>
      <c r="M115" s="5" t="s">
        <v>141</v>
      </c>
      <c r="N115" s="5" t="s">
        <v>141</v>
      </c>
      <c r="O115" s="76" t="str">
        <f t="shared" si="186"/>
        <v>-</v>
      </c>
      <c r="P115" s="76" t="str">
        <f t="shared" si="186"/>
        <v>-</v>
      </c>
      <c r="Q115" s="76" t="str">
        <f t="shared" si="183"/>
        <v>-</v>
      </c>
      <c r="R115" s="76" t="str">
        <f t="shared" si="183"/>
        <v>-</v>
      </c>
      <c r="S115" s="76" t="str">
        <f t="shared" si="183"/>
        <v>-</v>
      </c>
      <c r="T115" s="76" t="str">
        <f t="shared" si="183"/>
        <v>-</v>
      </c>
      <c r="U115" s="76" t="str">
        <f t="shared" si="183"/>
        <v>-</v>
      </c>
      <c r="V115" s="77">
        <v>0.53</v>
      </c>
      <c r="W115" s="78" t="str">
        <f t="shared" si="187"/>
        <v>-</v>
      </c>
      <c r="X115" s="78" t="str">
        <f t="shared" si="187"/>
        <v>-</v>
      </c>
      <c r="Y115" s="78" t="str">
        <f t="shared" si="187"/>
        <v>-</v>
      </c>
      <c r="Z115" s="78" t="str">
        <f t="shared" si="187"/>
        <v>-</v>
      </c>
      <c r="AA115" s="78" t="str">
        <f t="shared" si="187"/>
        <v>-</v>
      </c>
      <c r="AB115" s="78" t="str">
        <f t="shared" si="184"/>
        <v>-</v>
      </c>
      <c r="AC115" s="78" t="str">
        <f t="shared" si="184"/>
        <v>-</v>
      </c>
      <c r="AD115" s="79">
        <v>10.8</v>
      </c>
      <c r="AE115" s="79">
        <v>7.35</v>
      </c>
      <c r="AF115" s="79">
        <v>4.3600000000000003</v>
      </c>
      <c r="AG115" s="79">
        <v>5.16</v>
      </c>
      <c r="AH115" s="80" t="str">
        <f t="shared" si="188"/>
        <v>-</v>
      </c>
      <c r="AI115" s="80" t="str">
        <f t="shared" si="188"/>
        <v>-</v>
      </c>
      <c r="AJ115" s="80" t="str">
        <f t="shared" si="188"/>
        <v>-</v>
      </c>
      <c r="AK115" s="80" t="str">
        <f t="shared" si="185"/>
        <v>-</v>
      </c>
      <c r="AL115" s="80" t="str">
        <f t="shared" si="185"/>
        <v>-</v>
      </c>
      <c r="AM115" s="80" t="str">
        <f t="shared" si="185"/>
        <v>-</v>
      </c>
      <c r="AN115" s="80" t="str">
        <f t="shared" si="185"/>
        <v>-</v>
      </c>
      <c r="AO115" s="80">
        <f t="shared" si="190"/>
        <v>194.44444444444443</v>
      </c>
      <c r="AP115" s="80">
        <f t="shared" si="191"/>
        <v>194.44444444444443</v>
      </c>
      <c r="AQ115" s="80">
        <f t="shared" si="192"/>
        <v>194.44444444444443</v>
      </c>
      <c r="AR115" s="80">
        <f t="shared" si="192"/>
        <v>285.71428571428572</v>
      </c>
      <c r="AS115" s="80">
        <f t="shared" si="192"/>
        <v>481.65137614678895</v>
      </c>
      <c r="AT115" s="80">
        <f t="shared" si="192"/>
        <v>406.97674418604652</v>
      </c>
      <c r="AU115" s="80">
        <f t="shared" si="193"/>
        <v>406.97674418604652</v>
      </c>
      <c r="AV115" s="80" t="str">
        <f t="shared" si="182"/>
        <v>-</v>
      </c>
      <c r="AW115" s="80" t="str">
        <f t="shared" si="43"/>
        <v>-</v>
      </c>
      <c r="AX115" s="80" t="str">
        <f t="shared" si="43"/>
        <v>-</v>
      </c>
      <c r="AY115" s="80" t="str">
        <f t="shared" si="43"/>
        <v>-</v>
      </c>
      <c r="AZ115" s="80" t="str">
        <f t="shared" si="43"/>
        <v>-</v>
      </c>
      <c r="BA115" s="80" t="str">
        <f t="shared" si="43"/>
        <v>-</v>
      </c>
      <c r="BB115" s="80" t="str">
        <f t="shared" si="43"/>
        <v>-</v>
      </c>
      <c r="BC115" s="81" t="str">
        <f t="shared" si="194"/>
        <v>-</v>
      </c>
      <c r="BD115" s="81" t="str">
        <f t="shared" si="195"/>
        <v>-</v>
      </c>
      <c r="BE115" s="81" t="str">
        <f t="shared" si="196"/>
        <v>-</v>
      </c>
      <c r="BF115" s="81" t="str">
        <f t="shared" si="197"/>
        <v>-</v>
      </c>
      <c r="BG115" s="81" t="str">
        <f t="shared" si="198"/>
        <v>-</v>
      </c>
      <c r="BH115" s="81" t="str">
        <f t="shared" si="199"/>
        <v>-</v>
      </c>
      <c r="BI115" s="81" t="str">
        <f t="shared" si="200"/>
        <v>-</v>
      </c>
      <c r="BJ115" s="81">
        <f t="shared" si="201"/>
        <v>194.44444444444443</v>
      </c>
      <c r="BK115" s="81">
        <f t="shared" si="202"/>
        <v>194.44444444444443</v>
      </c>
      <c r="BL115" s="81">
        <f t="shared" si="203"/>
        <v>194.44444444444443</v>
      </c>
      <c r="BM115" s="81">
        <f t="shared" si="204"/>
        <v>285.71428571428572</v>
      </c>
      <c r="BN115" s="81">
        <f t="shared" si="205"/>
        <v>481.65137614678895</v>
      </c>
      <c r="BO115" s="81">
        <f t="shared" si="206"/>
        <v>406.97674418604652</v>
      </c>
      <c r="BP115" s="81">
        <f t="shared" si="207"/>
        <v>406.97674418604652</v>
      </c>
      <c r="BQ115" s="81" t="str">
        <f t="shared" si="208"/>
        <v>-</v>
      </c>
      <c r="BR115" s="81" t="str">
        <f t="shared" si="209"/>
        <v>-</v>
      </c>
      <c r="BS115" s="81" t="str">
        <f t="shared" si="210"/>
        <v>-</v>
      </c>
      <c r="BT115" s="81" t="str">
        <f t="shared" si="211"/>
        <v>-</v>
      </c>
      <c r="BU115" s="81" t="str">
        <f t="shared" si="212"/>
        <v>-</v>
      </c>
      <c r="BV115" s="81" t="str">
        <f t="shared" si="213"/>
        <v>-</v>
      </c>
      <c r="BW115" s="81" t="str">
        <f t="shared" si="214"/>
        <v>-</v>
      </c>
    </row>
    <row r="116" spans="2:75" ht="14" x14ac:dyDescent="0.3">
      <c r="B116" s="1" t="s">
        <v>149</v>
      </c>
      <c r="C116" s="1" t="s">
        <v>155</v>
      </c>
      <c r="D116" s="82" t="s">
        <v>156</v>
      </c>
      <c r="E116" s="1" t="s">
        <v>144</v>
      </c>
      <c r="F116" s="1" t="s">
        <v>140</v>
      </c>
      <c r="G116" s="1" t="s">
        <v>88</v>
      </c>
      <c r="H116" s="5" t="s">
        <v>141</v>
      </c>
      <c r="I116" s="5" t="s">
        <v>141</v>
      </c>
      <c r="J116" s="5" t="s">
        <v>141</v>
      </c>
      <c r="K116" s="5" t="s">
        <v>141</v>
      </c>
      <c r="L116" s="5" t="s">
        <v>141</v>
      </c>
      <c r="M116" s="5" t="s">
        <v>141</v>
      </c>
      <c r="N116" s="5" t="s">
        <v>141</v>
      </c>
      <c r="O116" s="76" t="str">
        <f t="shared" si="186"/>
        <v>-</v>
      </c>
      <c r="P116" s="76" t="str">
        <f t="shared" si="186"/>
        <v>-</v>
      </c>
      <c r="Q116" s="76" t="str">
        <f t="shared" si="183"/>
        <v>-</v>
      </c>
      <c r="R116" s="76" t="str">
        <f t="shared" si="183"/>
        <v>-</v>
      </c>
      <c r="S116" s="76" t="str">
        <f t="shared" si="183"/>
        <v>-</v>
      </c>
      <c r="T116" s="76" t="str">
        <f t="shared" si="183"/>
        <v>-</v>
      </c>
      <c r="U116" s="76" t="str">
        <f t="shared" si="183"/>
        <v>-</v>
      </c>
      <c r="V116" s="77">
        <v>0.53</v>
      </c>
      <c r="W116" s="78" t="str">
        <f t="shared" si="187"/>
        <v>-</v>
      </c>
      <c r="X116" s="78" t="str">
        <f t="shared" si="187"/>
        <v>-</v>
      </c>
      <c r="Y116" s="78" t="str">
        <f t="shared" si="187"/>
        <v>-</v>
      </c>
      <c r="Z116" s="78" t="str">
        <f t="shared" si="187"/>
        <v>-</v>
      </c>
      <c r="AA116" s="78" t="str">
        <f t="shared" si="187"/>
        <v>-</v>
      </c>
      <c r="AB116" s="78" t="str">
        <f t="shared" si="184"/>
        <v>-</v>
      </c>
      <c r="AC116" s="78" t="str">
        <f t="shared" si="184"/>
        <v>-</v>
      </c>
      <c r="AD116" s="79">
        <v>10.8</v>
      </c>
      <c r="AE116" s="79">
        <v>7.35</v>
      </c>
      <c r="AF116" s="79">
        <v>4.3600000000000003</v>
      </c>
      <c r="AG116" s="79">
        <v>5.16</v>
      </c>
      <c r="AH116" s="80" t="str">
        <f t="shared" si="188"/>
        <v>-</v>
      </c>
      <c r="AI116" s="80" t="str">
        <f t="shared" si="188"/>
        <v>-</v>
      </c>
      <c r="AJ116" s="80" t="str">
        <f t="shared" si="188"/>
        <v>-</v>
      </c>
      <c r="AK116" s="80" t="str">
        <f t="shared" si="185"/>
        <v>-</v>
      </c>
      <c r="AL116" s="80" t="str">
        <f t="shared" si="185"/>
        <v>-</v>
      </c>
      <c r="AM116" s="80" t="str">
        <f t="shared" si="185"/>
        <v>-</v>
      </c>
      <c r="AN116" s="80" t="str">
        <f t="shared" si="185"/>
        <v>-</v>
      </c>
      <c r="AO116" s="80">
        <f t="shared" si="190"/>
        <v>194.44444444444443</v>
      </c>
      <c r="AP116" s="80">
        <f t="shared" si="191"/>
        <v>194.44444444444443</v>
      </c>
      <c r="AQ116" s="80">
        <f t="shared" si="192"/>
        <v>194.44444444444443</v>
      </c>
      <c r="AR116" s="80">
        <f t="shared" si="192"/>
        <v>285.71428571428572</v>
      </c>
      <c r="AS116" s="80">
        <f t="shared" si="192"/>
        <v>481.65137614678895</v>
      </c>
      <c r="AT116" s="80">
        <f t="shared" si="192"/>
        <v>406.97674418604652</v>
      </c>
      <c r="AU116" s="80">
        <f t="shared" si="193"/>
        <v>406.97674418604652</v>
      </c>
      <c r="AV116" s="80" t="str">
        <f t="shared" si="182"/>
        <v>-</v>
      </c>
      <c r="AW116" s="80" t="str">
        <f t="shared" si="43"/>
        <v>-</v>
      </c>
      <c r="AX116" s="80" t="str">
        <f t="shared" si="43"/>
        <v>-</v>
      </c>
      <c r="AY116" s="80" t="str">
        <f t="shared" si="43"/>
        <v>-</v>
      </c>
      <c r="AZ116" s="80" t="str">
        <f t="shared" si="43"/>
        <v>-</v>
      </c>
      <c r="BA116" s="80" t="str">
        <f t="shared" si="43"/>
        <v>-</v>
      </c>
      <c r="BB116" s="80" t="str">
        <f t="shared" si="43"/>
        <v>-</v>
      </c>
      <c r="BC116" s="81" t="str">
        <f t="shared" si="194"/>
        <v>-</v>
      </c>
      <c r="BD116" s="81" t="str">
        <f t="shared" si="195"/>
        <v>-</v>
      </c>
      <c r="BE116" s="81" t="str">
        <f t="shared" si="196"/>
        <v>-</v>
      </c>
      <c r="BF116" s="81" t="str">
        <f t="shared" si="197"/>
        <v>-</v>
      </c>
      <c r="BG116" s="81" t="str">
        <f t="shared" si="198"/>
        <v>-</v>
      </c>
      <c r="BH116" s="81" t="str">
        <f t="shared" si="199"/>
        <v>-</v>
      </c>
      <c r="BI116" s="81" t="str">
        <f t="shared" si="200"/>
        <v>-</v>
      </c>
      <c r="BJ116" s="81">
        <f t="shared" si="201"/>
        <v>194.44444444444443</v>
      </c>
      <c r="BK116" s="81">
        <f t="shared" si="202"/>
        <v>194.44444444444443</v>
      </c>
      <c r="BL116" s="81">
        <f t="shared" si="203"/>
        <v>194.44444444444443</v>
      </c>
      <c r="BM116" s="81">
        <f t="shared" si="204"/>
        <v>285.71428571428572</v>
      </c>
      <c r="BN116" s="81">
        <f t="shared" si="205"/>
        <v>481.65137614678895</v>
      </c>
      <c r="BO116" s="81">
        <f t="shared" si="206"/>
        <v>406.97674418604652</v>
      </c>
      <c r="BP116" s="81">
        <f t="shared" si="207"/>
        <v>406.97674418604652</v>
      </c>
      <c r="BQ116" s="81" t="str">
        <f t="shared" si="208"/>
        <v>-</v>
      </c>
      <c r="BR116" s="81" t="str">
        <f t="shared" si="209"/>
        <v>-</v>
      </c>
      <c r="BS116" s="81" t="str">
        <f t="shared" si="210"/>
        <v>-</v>
      </c>
      <c r="BT116" s="81" t="str">
        <f t="shared" si="211"/>
        <v>-</v>
      </c>
      <c r="BU116" s="81" t="str">
        <f t="shared" si="212"/>
        <v>-</v>
      </c>
      <c r="BV116" s="81" t="str">
        <f t="shared" si="213"/>
        <v>-</v>
      </c>
      <c r="BW116" s="81" t="str">
        <f t="shared" si="214"/>
        <v>-</v>
      </c>
    </row>
    <row r="117" spans="2:75" ht="14" x14ac:dyDescent="0.3">
      <c r="B117" s="1" t="s">
        <v>149</v>
      </c>
      <c r="C117" s="1" t="s">
        <v>155</v>
      </c>
      <c r="D117" s="82" t="s">
        <v>156</v>
      </c>
      <c r="E117" s="1" t="s">
        <v>139</v>
      </c>
      <c r="F117" s="1" t="s">
        <v>145</v>
      </c>
      <c r="G117" s="1" t="s">
        <v>88</v>
      </c>
      <c r="H117" s="7">
        <v>6.47350547641157</v>
      </c>
      <c r="I117" s="7">
        <v>5.5357224194422292</v>
      </c>
      <c r="J117" s="7">
        <v>4.7844897885501805</v>
      </c>
      <c r="K117" s="7">
        <v>3.8573576520641688</v>
      </c>
      <c r="L117" s="7">
        <v>3.0488145816646379</v>
      </c>
      <c r="M117" s="7">
        <v>2.7881229561995209</v>
      </c>
      <c r="N117" s="7">
        <v>2.9794818742419835</v>
      </c>
      <c r="O117" s="76">
        <f t="shared" si="186"/>
        <v>880.51211523183201</v>
      </c>
      <c r="P117" s="76">
        <f t="shared" si="186"/>
        <v>1029.6759064328812</v>
      </c>
      <c r="Q117" s="76">
        <f t="shared" si="183"/>
        <v>1191.3496008792281</v>
      </c>
      <c r="R117" s="76">
        <f t="shared" si="183"/>
        <v>1477.6954885035841</v>
      </c>
      <c r="S117" s="76">
        <f t="shared" si="183"/>
        <v>1869.5790928970916</v>
      </c>
      <c r="T117" s="76">
        <f t="shared" si="183"/>
        <v>2044.3861657269401</v>
      </c>
      <c r="U117" s="76">
        <f t="shared" si="183"/>
        <v>1913.0843014274585</v>
      </c>
      <c r="V117" s="77">
        <v>0.53</v>
      </c>
      <c r="W117" s="78">
        <f t="shared" si="187"/>
        <v>3.4309579024981325</v>
      </c>
      <c r="X117" s="78">
        <f t="shared" si="187"/>
        <v>2.9339328823043815</v>
      </c>
      <c r="Y117" s="78">
        <f t="shared" si="187"/>
        <v>2.5357795879315956</v>
      </c>
      <c r="Z117" s="78">
        <f t="shared" si="187"/>
        <v>2.0443995555940098</v>
      </c>
      <c r="AA117" s="78">
        <f t="shared" si="187"/>
        <v>1.6158717282822581</v>
      </c>
      <c r="AB117" s="78">
        <f t="shared" si="184"/>
        <v>1.4777051667857461</v>
      </c>
      <c r="AC117" s="78">
        <f t="shared" si="184"/>
        <v>1.5791253933482514</v>
      </c>
      <c r="AD117" s="79">
        <v>10.8</v>
      </c>
      <c r="AE117" s="79">
        <v>7.35</v>
      </c>
      <c r="AF117" s="79">
        <v>4.3600000000000003</v>
      </c>
      <c r="AG117" s="79">
        <v>5.16</v>
      </c>
      <c r="AH117" s="80">
        <f t="shared" si="188"/>
        <v>612.07396292182955</v>
      </c>
      <c r="AI117" s="80">
        <f t="shared" si="188"/>
        <v>715.76279493844777</v>
      </c>
      <c r="AJ117" s="80">
        <f t="shared" si="188"/>
        <v>828.14768680780503</v>
      </c>
      <c r="AK117" s="80">
        <f t="shared" si="185"/>
        <v>1027.1964666857086</v>
      </c>
      <c r="AL117" s="80">
        <f t="shared" si="185"/>
        <v>1299.6081082700737</v>
      </c>
      <c r="AM117" s="80">
        <f t="shared" si="185"/>
        <v>1421.122458797277</v>
      </c>
      <c r="AN117" s="80">
        <f t="shared" si="185"/>
        <v>1329.8500605751944</v>
      </c>
      <c r="AO117" s="80">
        <f t="shared" si="190"/>
        <v>194.44444444444443</v>
      </c>
      <c r="AP117" s="80">
        <f t="shared" si="191"/>
        <v>194.44444444444443</v>
      </c>
      <c r="AQ117" s="80">
        <f t="shared" si="192"/>
        <v>194.44444444444443</v>
      </c>
      <c r="AR117" s="80">
        <f t="shared" si="192"/>
        <v>285.71428571428572</v>
      </c>
      <c r="AS117" s="80">
        <f t="shared" si="192"/>
        <v>481.65137614678895</v>
      </c>
      <c r="AT117" s="80">
        <f t="shared" si="192"/>
        <v>406.97674418604652</v>
      </c>
      <c r="AU117" s="80">
        <f t="shared" si="193"/>
        <v>406.97674418604652</v>
      </c>
      <c r="AV117" s="80">
        <f t="shared" si="182"/>
        <v>147.56561114072031</v>
      </c>
      <c r="AW117" s="80">
        <f t="shared" si="43"/>
        <v>152.90594602408208</v>
      </c>
      <c r="AX117" s="80">
        <f t="shared" si="43"/>
        <v>157.47110891817863</v>
      </c>
      <c r="AY117" s="80">
        <f t="shared" si="43"/>
        <v>223.53743712651965</v>
      </c>
      <c r="AZ117" s="80">
        <f t="shared" si="43"/>
        <v>351.41316538995341</v>
      </c>
      <c r="BA117" s="80">
        <f t="shared" si="43"/>
        <v>316.37440157904871</v>
      </c>
      <c r="BB117" s="80">
        <f t="shared" si="43"/>
        <v>311.61313633854809</v>
      </c>
      <c r="BC117" s="81">
        <f t="shared" si="194"/>
        <v>880.51211523183201</v>
      </c>
      <c r="BD117" s="81">
        <f t="shared" si="195"/>
        <v>1029.6759064328812</v>
      </c>
      <c r="BE117" s="81">
        <f t="shared" si="196"/>
        <v>1191.3496008792281</v>
      </c>
      <c r="BF117" s="81">
        <f t="shared" si="197"/>
        <v>1477.6954885035841</v>
      </c>
      <c r="BG117" s="81">
        <f t="shared" si="198"/>
        <v>1869.5790928970916</v>
      </c>
      <c r="BH117" s="81">
        <f t="shared" si="199"/>
        <v>2044.3861657269401</v>
      </c>
      <c r="BI117" s="81">
        <f t="shared" si="200"/>
        <v>1913.0843014274585</v>
      </c>
      <c r="BJ117" s="81">
        <f t="shared" si="201"/>
        <v>194.44444444444443</v>
      </c>
      <c r="BK117" s="81">
        <f t="shared" si="202"/>
        <v>194.44444444444443</v>
      </c>
      <c r="BL117" s="81">
        <f t="shared" si="203"/>
        <v>194.44444444444443</v>
      </c>
      <c r="BM117" s="81">
        <f t="shared" si="204"/>
        <v>285.71428571428572</v>
      </c>
      <c r="BN117" s="81">
        <f t="shared" si="205"/>
        <v>481.65137614678895</v>
      </c>
      <c r="BO117" s="81">
        <f t="shared" si="206"/>
        <v>406.97674418604652</v>
      </c>
      <c r="BP117" s="81">
        <f t="shared" si="207"/>
        <v>406.97674418604652</v>
      </c>
      <c r="BQ117" s="81">
        <f t="shared" si="208"/>
        <v>159.27219340325377</v>
      </c>
      <c r="BR117" s="81">
        <f t="shared" si="209"/>
        <v>163.55806799607376</v>
      </c>
      <c r="BS117" s="81">
        <f t="shared" si="210"/>
        <v>167.16142782094764</v>
      </c>
      <c r="BT117" s="81">
        <f t="shared" si="211"/>
        <v>239.42178226174514</v>
      </c>
      <c r="BU117" s="81">
        <f t="shared" si="212"/>
        <v>382.98472002845756</v>
      </c>
      <c r="BV117" s="81">
        <f t="shared" si="213"/>
        <v>339.41022042145471</v>
      </c>
      <c r="BW117" s="81">
        <f t="shared" si="214"/>
        <v>335.58635098004521</v>
      </c>
    </row>
    <row r="118" spans="2:75" ht="14" x14ac:dyDescent="0.3">
      <c r="B118" s="1" t="s">
        <v>149</v>
      </c>
      <c r="C118" s="1" t="s">
        <v>155</v>
      </c>
      <c r="D118" s="82" t="s">
        <v>156</v>
      </c>
      <c r="E118" s="1" t="s">
        <v>142</v>
      </c>
      <c r="F118" s="1" t="s">
        <v>145</v>
      </c>
      <c r="G118" s="1" t="s">
        <v>88</v>
      </c>
      <c r="H118" s="5" t="s">
        <v>141</v>
      </c>
      <c r="I118" s="5" t="s">
        <v>141</v>
      </c>
      <c r="J118" s="5" t="s">
        <v>141</v>
      </c>
      <c r="K118" s="5" t="s">
        <v>141</v>
      </c>
      <c r="L118" s="5" t="s">
        <v>141</v>
      </c>
      <c r="M118" s="5" t="s">
        <v>141</v>
      </c>
      <c r="N118" s="5" t="s">
        <v>141</v>
      </c>
      <c r="O118" s="76" t="str">
        <f t="shared" si="186"/>
        <v>-</v>
      </c>
      <c r="P118" s="76" t="str">
        <f t="shared" si="186"/>
        <v>-</v>
      </c>
      <c r="Q118" s="76" t="str">
        <f t="shared" si="183"/>
        <v>-</v>
      </c>
      <c r="R118" s="76" t="str">
        <f t="shared" si="183"/>
        <v>-</v>
      </c>
      <c r="S118" s="76" t="str">
        <f t="shared" si="183"/>
        <v>-</v>
      </c>
      <c r="T118" s="76" t="str">
        <f t="shared" si="183"/>
        <v>-</v>
      </c>
      <c r="U118" s="76" t="str">
        <f t="shared" si="183"/>
        <v>-</v>
      </c>
      <c r="V118" s="77">
        <v>0.53</v>
      </c>
      <c r="W118" s="78" t="str">
        <f t="shared" si="187"/>
        <v>-</v>
      </c>
      <c r="X118" s="78" t="str">
        <f t="shared" si="187"/>
        <v>-</v>
      </c>
      <c r="Y118" s="78" t="str">
        <f t="shared" si="187"/>
        <v>-</v>
      </c>
      <c r="Z118" s="78" t="str">
        <f t="shared" si="187"/>
        <v>-</v>
      </c>
      <c r="AA118" s="78" t="str">
        <f t="shared" si="187"/>
        <v>-</v>
      </c>
      <c r="AB118" s="78" t="str">
        <f t="shared" si="184"/>
        <v>-</v>
      </c>
      <c r="AC118" s="78" t="str">
        <f t="shared" si="184"/>
        <v>-</v>
      </c>
      <c r="AD118" s="79">
        <v>10.8</v>
      </c>
      <c r="AE118" s="79">
        <v>7.35</v>
      </c>
      <c r="AF118" s="79">
        <v>4.3600000000000003</v>
      </c>
      <c r="AG118" s="79">
        <v>5.16</v>
      </c>
      <c r="AH118" s="80" t="str">
        <f t="shared" si="188"/>
        <v>-</v>
      </c>
      <c r="AI118" s="80" t="str">
        <f t="shared" si="188"/>
        <v>-</v>
      </c>
      <c r="AJ118" s="80" t="str">
        <f t="shared" si="188"/>
        <v>-</v>
      </c>
      <c r="AK118" s="80" t="str">
        <f t="shared" si="185"/>
        <v>-</v>
      </c>
      <c r="AL118" s="80" t="str">
        <f t="shared" si="185"/>
        <v>-</v>
      </c>
      <c r="AM118" s="80" t="str">
        <f t="shared" si="185"/>
        <v>-</v>
      </c>
      <c r="AN118" s="80" t="str">
        <f t="shared" si="185"/>
        <v>-</v>
      </c>
      <c r="AO118" s="80">
        <f t="shared" si="190"/>
        <v>194.44444444444443</v>
      </c>
      <c r="AP118" s="80">
        <f t="shared" si="191"/>
        <v>194.44444444444443</v>
      </c>
      <c r="AQ118" s="80">
        <f t="shared" si="192"/>
        <v>194.44444444444443</v>
      </c>
      <c r="AR118" s="80">
        <f t="shared" si="192"/>
        <v>285.71428571428572</v>
      </c>
      <c r="AS118" s="80">
        <f t="shared" si="192"/>
        <v>481.65137614678895</v>
      </c>
      <c r="AT118" s="80">
        <f t="shared" si="192"/>
        <v>406.97674418604652</v>
      </c>
      <c r="AU118" s="80">
        <f t="shared" si="193"/>
        <v>406.97674418604652</v>
      </c>
      <c r="AV118" s="80" t="str">
        <f t="shared" si="182"/>
        <v>-</v>
      </c>
      <c r="AW118" s="80" t="str">
        <f t="shared" si="43"/>
        <v>-</v>
      </c>
      <c r="AX118" s="80" t="str">
        <f t="shared" si="43"/>
        <v>-</v>
      </c>
      <c r="AY118" s="80" t="str">
        <f t="shared" si="43"/>
        <v>-</v>
      </c>
      <c r="AZ118" s="80" t="str">
        <f t="shared" si="43"/>
        <v>-</v>
      </c>
      <c r="BA118" s="80" t="str">
        <f t="shared" si="43"/>
        <v>-</v>
      </c>
      <c r="BB118" s="80" t="str">
        <f t="shared" si="43"/>
        <v>-</v>
      </c>
      <c r="BC118" s="81" t="str">
        <f t="shared" si="194"/>
        <v>-</v>
      </c>
      <c r="BD118" s="81" t="str">
        <f t="shared" si="195"/>
        <v>-</v>
      </c>
      <c r="BE118" s="81" t="str">
        <f t="shared" si="196"/>
        <v>-</v>
      </c>
      <c r="BF118" s="81" t="str">
        <f t="shared" si="197"/>
        <v>-</v>
      </c>
      <c r="BG118" s="81" t="str">
        <f t="shared" si="198"/>
        <v>-</v>
      </c>
      <c r="BH118" s="81" t="str">
        <f t="shared" si="199"/>
        <v>-</v>
      </c>
      <c r="BI118" s="81" t="str">
        <f t="shared" si="200"/>
        <v>-</v>
      </c>
      <c r="BJ118" s="81">
        <f t="shared" si="201"/>
        <v>194.44444444444443</v>
      </c>
      <c r="BK118" s="81">
        <f t="shared" si="202"/>
        <v>194.44444444444443</v>
      </c>
      <c r="BL118" s="81">
        <f t="shared" si="203"/>
        <v>194.44444444444443</v>
      </c>
      <c r="BM118" s="81">
        <f t="shared" si="204"/>
        <v>285.71428571428572</v>
      </c>
      <c r="BN118" s="81">
        <f t="shared" si="205"/>
        <v>481.65137614678895</v>
      </c>
      <c r="BO118" s="81">
        <f t="shared" si="206"/>
        <v>406.97674418604652</v>
      </c>
      <c r="BP118" s="81">
        <f t="shared" si="207"/>
        <v>406.97674418604652</v>
      </c>
      <c r="BQ118" s="81" t="str">
        <f t="shared" si="208"/>
        <v>-</v>
      </c>
      <c r="BR118" s="81" t="str">
        <f t="shared" si="209"/>
        <v>-</v>
      </c>
      <c r="BS118" s="81" t="str">
        <f t="shared" si="210"/>
        <v>-</v>
      </c>
      <c r="BT118" s="81" t="str">
        <f t="shared" si="211"/>
        <v>-</v>
      </c>
      <c r="BU118" s="81" t="str">
        <f t="shared" si="212"/>
        <v>-</v>
      </c>
      <c r="BV118" s="81" t="str">
        <f t="shared" si="213"/>
        <v>-</v>
      </c>
      <c r="BW118" s="81" t="str">
        <f t="shared" si="214"/>
        <v>-</v>
      </c>
    </row>
    <row r="119" spans="2:75" ht="14" x14ac:dyDescent="0.3">
      <c r="B119" s="1" t="s">
        <v>149</v>
      </c>
      <c r="C119" s="1" t="s">
        <v>155</v>
      </c>
      <c r="D119" s="82" t="s">
        <v>156</v>
      </c>
      <c r="E119" s="1" t="s">
        <v>143</v>
      </c>
      <c r="F119" s="1" t="s">
        <v>145</v>
      </c>
      <c r="G119" s="1" t="s">
        <v>88</v>
      </c>
      <c r="H119" s="5" t="s">
        <v>141</v>
      </c>
      <c r="I119" s="5" t="s">
        <v>141</v>
      </c>
      <c r="J119" s="5" t="s">
        <v>141</v>
      </c>
      <c r="K119" s="5" t="s">
        <v>141</v>
      </c>
      <c r="L119" s="5" t="s">
        <v>141</v>
      </c>
      <c r="M119" s="5" t="s">
        <v>141</v>
      </c>
      <c r="N119" s="5" t="s">
        <v>141</v>
      </c>
      <c r="O119" s="76" t="str">
        <f t="shared" si="186"/>
        <v>-</v>
      </c>
      <c r="P119" s="76" t="str">
        <f t="shared" si="186"/>
        <v>-</v>
      </c>
      <c r="Q119" s="76" t="str">
        <f t="shared" si="183"/>
        <v>-</v>
      </c>
      <c r="R119" s="76" t="str">
        <f t="shared" si="183"/>
        <v>-</v>
      </c>
      <c r="S119" s="76" t="str">
        <f t="shared" si="183"/>
        <v>-</v>
      </c>
      <c r="T119" s="76" t="str">
        <f t="shared" si="183"/>
        <v>-</v>
      </c>
      <c r="U119" s="76" t="str">
        <f t="shared" si="183"/>
        <v>-</v>
      </c>
      <c r="V119" s="77">
        <v>0.53</v>
      </c>
      <c r="W119" s="78" t="str">
        <f t="shared" si="187"/>
        <v>-</v>
      </c>
      <c r="X119" s="78" t="str">
        <f t="shared" si="187"/>
        <v>-</v>
      </c>
      <c r="Y119" s="78" t="str">
        <f t="shared" si="187"/>
        <v>-</v>
      </c>
      <c r="Z119" s="78" t="str">
        <f t="shared" si="187"/>
        <v>-</v>
      </c>
      <c r="AA119" s="78" t="str">
        <f t="shared" si="187"/>
        <v>-</v>
      </c>
      <c r="AB119" s="78" t="str">
        <f t="shared" si="184"/>
        <v>-</v>
      </c>
      <c r="AC119" s="78" t="str">
        <f t="shared" si="184"/>
        <v>-</v>
      </c>
      <c r="AD119" s="79">
        <v>10.8</v>
      </c>
      <c r="AE119" s="79">
        <v>7.35</v>
      </c>
      <c r="AF119" s="79">
        <v>4.3600000000000003</v>
      </c>
      <c r="AG119" s="79">
        <v>5.16</v>
      </c>
      <c r="AH119" s="80" t="str">
        <f t="shared" si="188"/>
        <v>-</v>
      </c>
      <c r="AI119" s="80" t="str">
        <f t="shared" si="188"/>
        <v>-</v>
      </c>
      <c r="AJ119" s="80" t="str">
        <f t="shared" si="188"/>
        <v>-</v>
      </c>
      <c r="AK119" s="80" t="str">
        <f t="shared" si="185"/>
        <v>-</v>
      </c>
      <c r="AL119" s="80" t="str">
        <f t="shared" si="185"/>
        <v>-</v>
      </c>
      <c r="AM119" s="80" t="str">
        <f t="shared" si="185"/>
        <v>-</v>
      </c>
      <c r="AN119" s="80" t="str">
        <f t="shared" si="185"/>
        <v>-</v>
      </c>
      <c r="AO119" s="80">
        <f t="shared" si="190"/>
        <v>194.44444444444443</v>
      </c>
      <c r="AP119" s="80">
        <f t="shared" si="191"/>
        <v>194.44444444444443</v>
      </c>
      <c r="AQ119" s="80">
        <f t="shared" si="192"/>
        <v>194.44444444444443</v>
      </c>
      <c r="AR119" s="80">
        <f t="shared" si="192"/>
        <v>285.71428571428572</v>
      </c>
      <c r="AS119" s="80">
        <f t="shared" si="192"/>
        <v>481.65137614678895</v>
      </c>
      <c r="AT119" s="80">
        <f t="shared" si="192"/>
        <v>406.97674418604652</v>
      </c>
      <c r="AU119" s="80">
        <f t="shared" si="193"/>
        <v>406.97674418604652</v>
      </c>
      <c r="AV119" s="80" t="str">
        <f t="shared" si="182"/>
        <v>-</v>
      </c>
      <c r="AW119" s="80" t="str">
        <f t="shared" si="43"/>
        <v>-</v>
      </c>
      <c r="AX119" s="80" t="str">
        <f t="shared" si="43"/>
        <v>-</v>
      </c>
      <c r="AY119" s="80" t="str">
        <f t="shared" si="43"/>
        <v>-</v>
      </c>
      <c r="AZ119" s="80" t="str">
        <f t="shared" si="43"/>
        <v>-</v>
      </c>
      <c r="BA119" s="80" t="str">
        <f t="shared" si="43"/>
        <v>-</v>
      </c>
      <c r="BB119" s="80" t="str">
        <f t="shared" si="43"/>
        <v>-</v>
      </c>
      <c r="BC119" s="81" t="str">
        <f t="shared" si="194"/>
        <v>-</v>
      </c>
      <c r="BD119" s="81" t="str">
        <f t="shared" si="195"/>
        <v>-</v>
      </c>
      <c r="BE119" s="81" t="str">
        <f t="shared" si="196"/>
        <v>-</v>
      </c>
      <c r="BF119" s="81" t="str">
        <f t="shared" si="197"/>
        <v>-</v>
      </c>
      <c r="BG119" s="81" t="str">
        <f t="shared" si="198"/>
        <v>-</v>
      </c>
      <c r="BH119" s="81" t="str">
        <f t="shared" si="199"/>
        <v>-</v>
      </c>
      <c r="BI119" s="81" t="str">
        <f t="shared" si="200"/>
        <v>-</v>
      </c>
      <c r="BJ119" s="81">
        <f t="shared" si="201"/>
        <v>194.44444444444443</v>
      </c>
      <c r="BK119" s="81">
        <f t="shared" si="202"/>
        <v>194.44444444444443</v>
      </c>
      <c r="BL119" s="81">
        <f t="shared" si="203"/>
        <v>194.44444444444443</v>
      </c>
      <c r="BM119" s="81">
        <f t="shared" si="204"/>
        <v>285.71428571428572</v>
      </c>
      <c r="BN119" s="81">
        <f t="shared" si="205"/>
        <v>481.65137614678895</v>
      </c>
      <c r="BO119" s="81">
        <f t="shared" si="206"/>
        <v>406.97674418604652</v>
      </c>
      <c r="BP119" s="81">
        <f t="shared" si="207"/>
        <v>406.97674418604652</v>
      </c>
      <c r="BQ119" s="81" t="str">
        <f t="shared" si="208"/>
        <v>-</v>
      </c>
      <c r="BR119" s="81" t="str">
        <f t="shared" si="209"/>
        <v>-</v>
      </c>
      <c r="BS119" s="81" t="str">
        <f t="shared" si="210"/>
        <v>-</v>
      </c>
      <c r="BT119" s="81" t="str">
        <f t="shared" si="211"/>
        <v>-</v>
      </c>
      <c r="BU119" s="81" t="str">
        <f t="shared" si="212"/>
        <v>-</v>
      </c>
      <c r="BV119" s="81" t="str">
        <f t="shared" si="213"/>
        <v>-</v>
      </c>
      <c r="BW119" s="81" t="str">
        <f t="shared" si="214"/>
        <v>-</v>
      </c>
    </row>
    <row r="120" spans="2:75" ht="14" x14ac:dyDescent="0.3">
      <c r="B120" s="1" t="s">
        <v>149</v>
      </c>
      <c r="C120" s="1" t="s">
        <v>155</v>
      </c>
      <c r="D120" s="82" t="s">
        <v>156</v>
      </c>
      <c r="E120" s="1" t="s">
        <v>144</v>
      </c>
      <c r="F120" s="1" t="s">
        <v>145</v>
      </c>
      <c r="G120" s="1" t="s">
        <v>88</v>
      </c>
      <c r="H120" s="5" t="s">
        <v>141</v>
      </c>
      <c r="I120" s="5" t="s">
        <v>141</v>
      </c>
      <c r="J120" s="5" t="s">
        <v>141</v>
      </c>
      <c r="K120" s="5" t="s">
        <v>141</v>
      </c>
      <c r="L120" s="5" t="s">
        <v>141</v>
      </c>
      <c r="M120" s="5" t="s">
        <v>141</v>
      </c>
      <c r="N120" s="5" t="s">
        <v>141</v>
      </c>
      <c r="O120" s="76" t="str">
        <f t="shared" si="186"/>
        <v>-</v>
      </c>
      <c r="P120" s="76" t="str">
        <f t="shared" si="186"/>
        <v>-</v>
      </c>
      <c r="Q120" s="76" t="str">
        <f t="shared" si="183"/>
        <v>-</v>
      </c>
      <c r="R120" s="76" t="str">
        <f t="shared" si="183"/>
        <v>-</v>
      </c>
      <c r="S120" s="76" t="str">
        <f t="shared" si="183"/>
        <v>-</v>
      </c>
      <c r="T120" s="76" t="str">
        <f t="shared" si="183"/>
        <v>-</v>
      </c>
      <c r="U120" s="76" t="str">
        <f t="shared" si="183"/>
        <v>-</v>
      </c>
      <c r="V120" s="77">
        <v>0.53</v>
      </c>
      <c r="W120" s="78" t="str">
        <f t="shared" si="187"/>
        <v>-</v>
      </c>
      <c r="X120" s="78" t="str">
        <f t="shared" si="187"/>
        <v>-</v>
      </c>
      <c r="Y120" s="78" t="str">
        <f t="shared" si="187"/>
        <v>-</v>
      </c>
      <c r="Z120" s="78" t="str">
        <f t="shared" si="187"/>
        <v>-</v>
      </c>
      <c r="AA120" s="78" t="str">
        <f t="shared" si="187"/>
        <v>-</v>
      </c>
      <c r="AB120" s="78" t="str">
        <f t="shared" si="184"/>
        <v>-</v>
      </c>
      <c r="AC120" s="78" t="str">
        <f t="shared" si="184"/>
        <v>-</v>
      </c>
      <c r="AD120" s="79">
        <v>10.8</v>
      </c>
      <c r="AE120" s="79">
        <v>7.35</v>
      </c>
      <c r="AF120" s="79">
        <v>4.3600000000000003</v>
      </c>
      <c r="AG120" s="79">
        <v>5.16</v>
      </c>
      <c r="AH120" s="80" t="str">
        <f t="shared" si="188"/>
        <v>-</v>
      </c>
      <c r="AI120" s="80" t="str">
        <f t="shared" si="188"/>
        <v>-</v>
      </c>
      <c r="AJ120" s="80" t="str">
        <f t="shared" si="188"/>
        <v>-</v>
      </c>
      <c r="AK120" s="80" t="str">
        <f t="shared" si="185"/>
        <v>-</v>
      </c>
      <c r="AL120" s="80" t="str">
        <f t="shared" si="185"/>
        <v>-</v>
      </c>
      <c r="AM120" s="80" t="str">
        <f t="shared" si="185"/>
        <v>-</v>
      </c>
      <c r="AN120" s="80" t="str">
        <f t="shared" si="185"/>
        <v>-</v>
      </c>
      <c r="AO120" s="80">
        <f t="shared" si="190"/>
        <v>194.44444444444443</v>
      </c>
      <c r="AP120" s="80">
        <f t="shared" si="191"/>
        <v>194.44444444444443</v>
      </c>
      <c r="AQ120" s="80">
        <f t="shared" si="192"/>
        <v>194.44444444444443</v>
      </c>
      <c r="AR120" s="80">
        <f t="shared" si="192"/>
        <v>285.71428571428572</v>
      </c>
      <c r="AS120" s="80">
        <f t="shared" si="192"/>
        <v>481.65137614678895</v>
      </c>
      <c r="AT120" s="80">
        <f t="shared" si="192"/>
        <v>406.97674418604652</v>
      </c>
      <c r="AU120" s="80">
        <f t="shared" si="193"/>
        <v>406.97674418604652</v>
      </c>
      <c r="AV120" s="80" t="str">
        <f t="shared" si="182"/>
        <v>-</v>
      </c>
      <c r="AW120" s="80" t="str">
        <f t="shared" si="43"/>
        <v>-</v>
      </c>
      <c r="AX120" s="80" t="str">
        <f t="shared" si="43"/>
        <v>-</v>
      </c>
      <c r="AY120" s="80" t="str">
        <f t="shared" si="43"/>
        <v>-</v>
      </c>
      <c r="AZ120" s="80" t="str">
        <f t="shared" si="43"/>
        <v>-</v>
      </c>
      <c r="BA120" s="80" t="str">
        <f t="shared" si="43"/>
        <v>-</v>
      </c>
      <c r="BB120" s="80" t="str">
        <f t="shared" si="43"/>
        <v>-</v>
      </c>
      <c r="BC120" s="81" t="str">
        <f t="shared" si="194"/>
        <v>-</v>
      </c>
      <c r="BD120" s="81" t="str">
        <f t="shared" si="195"/>
        <v>-</v>
      </c>
      <c r="BE120" s="81" t="str">
        <f t="shared" si="196"/>
        <v>-</v>
      </c>
      <c r="BF120" s="81" t="str">
        <f t="shared" si="197"/>
        <v>-</v>
      </c>
      <c r="BG120" s="81" t="str">
        <f t="shared" si="198"/>
        <v>-</v>
      </c>
      <c r="BH120" s="81" t="str">
        <f t="shared" si="199"/>
        <v>-</v>
      </c>
      <c r="BI120" s="81" t="str">
        <f t="shared" si="200"/>
        <v>-</v>
      </c>
      <c r="BJ120" s="81">
        <f t="shared" si="201"/>
        <v>194.44444444444443</v>
      </c>
      <c r="BK120" s="81">
        <f t="shared" si="202"/>
        <v>194.44444444444443</v>
      </c>
      <c r="BL120" s="81">
        <f t="shared" si="203"/>
        <v>194.44444444444443</v>
      </c>
      <c r="BM120" s="81">
        <f t="shared" si="204"/>
        <v>285.71428571428572</v>
      </c>
      <c r="BN120" s="81">
        <f t="shared" si="205"/>
        <v>481.65137614678895</v>
      </c>
      <c r="BO120" s="81">
        <f t="shared" si="206"/>
        <v>406.97674418604652</v>
      </c>
      <c r="BP120" s="81">
        <f t="shared" si="207"/>
        <v>406.97674418604652</v>
      </c>
      <c r="BQ120" s="81" t="str">
        <f t="shared" si="208"/>
        <v>-</v>
      </c>
      <c r="BR120" s="81" t="str">
        <f t="shared" si="209"/>
        <v>-</v>
      </c>
      <c r="BS120" s="81" t="str">
        <f t="shared" si="210"/>
        <v>-</v>
      </c>
      <c r="BT120" s="81" t="str">
        <f t="shared" si="211"/>
        <v>-</v>
      </c>
      <c r="BU120" s="81" t="str">
        <f t="shared" si="212"/>
        <v>-</v>
      </c>
      <c r="BV120" s="81" t="str">
        <f t="shared" si="213"/>
        <v>-</v>
      </c>
      <c r="BW120" s="81" t="str">
        <f t="shared" si="214"/>
        <v>-</v>
      </c>
    </row>
    <row r="121" spans="2:75" ht="14" x14ac:dyDescent="0.3">
      <c r="B121" s="1" t="s">
        <v>149</v>
      </c>
      <c r="C121" s="1" t="s">
        <v>155</v>
      </c>
      <c r="D121" s="82" t="s">
        <v>156</v>
      </c>
      <c r="E121" s="1" t="s">
        <v>139</v>
      </c>
      <c r="F121" s="1" t="s">
        <v>146</v>
      </c>
      <c r="G121" s="1" t="s">
        <v>88</v>
      </c>
      <c r="H121" s="5">
        <v>0.91549192408377478</v>
      </c>
      <c r="I121" s="5">
        <v>0.78286937231080045</v>
      </c>
      <c r="J121" s="5">
        <v>0.67662903480032477</v>
      </c>
      <c r="K121" s="5">
        <v>0.54551275064727867</v>
      </c>
      <c r="L121" s="5">
        <v>0.43116749305509849</v>
      </c>
      <c r="M121" s="5">
        <v>0.39430012982211293</v>
      </c>
      <c r="N121" s="5">
        <v>0.42136236753978218</v>
      </c>
      <c r="O121" s="76">
        <f t="shared" si="186"/>
        <v>6226.1608759733908</v>
      </c>
      <c r="P121" s="76">
        <f t="shared" si="186"/>
        <v>7280.908158630953</v>
      </c>
      <c r="Q121" s="76">
        <f t="shared" si="183"/>
        <v>8424.1138154558903</v>
      </c>
      <c r="R121" s="76">
        <f t="shared" si="183"/>
        <v>10448.885004496522</v>
      </c>
      <c r="S121" s="76">
        <f t="shared" si="183"/>
        <v>13219.92054552128</v>
      </c>
      <c r="T121" s="76">
        <f t="shared" si="183"/>
        <v>14455.993211494844</v>
      </c>
      <c r="U121" s="76">
        <f t="shared" si="183"/>
        <v>13527.548825208849</v>
      </c>
      <c r="V121" s="77">
        <v>0.53</v>
      </c>
      <c r="W121" s="78">
        <f t="shared" si="187"/>
        <v>0.48521071976440067</v>
      </c>
      <c r="X121" s="78">
        <f t="shared" si="187"/>
        <v>0.41492076732472427</v>
      </c>
      <c r="Y121" s="78">
        <f t="shared" si="187"/>
        <v>0.35861338844417212</v>
      </c>
      <c r="Z121" s="78">
        <f t="shared" si="187"/>
        <v>0.28912175784305771</v>
      </c>
      <c r="AA121" s="78">
        <f t="shared" si="187"/>
        <v>0.2285187713192022</v>
      </c>
      <c r="AB121" s="78">
        <f t="shared" si="184"/>
        <v>0.20897906880571987</v>
      </c>
      <c r="AC121" s="78">
        <f t="shared" si="184"/>
        <v>0.22332205479608458</v>
      </c>
      <c r="AD121" s="79">
        <v>10.8</v>
      </c>
      <c r="AE121" s="79">
        <v>7.35</v>
      </c>
      <c r="AF121" s="79">
        <v>4.3600000000000003</v>
      </c>
      <c r="AG121" s="79">
        <v>5.16</v>
      </c>
      <c r="AH121" s="80">
        <f t="shared" si="188"/>
        <v>4328.0164976974911</v>
      </c>
      <c r="AI121" s="80">
        <f t="shared" si="188"/>
        <v>5061.207260220126</v>
      </c>
      <c r="AJ121" s="80">
        <f t="shared" si="188"/>
        <v>5855.8884516575208</v>
      </c>
      <c r="AK121" s="80">
        <f t="shared" si="185"/>
        <v>7263.3758720432616</v>
      </c>
      <c r="AL121" s="80">
        <f t="shared" si="185"/>
        <v>9189.6170624279002</v>
      </c>
      <c r="AM121" s="80">
        <f t="shared" si="185"/>
        <v>10048.853275120546</v>
      </c>
      <c r="AN121" s="80">
        <f t="shared" si="185"/>
        <v>9403.4599579406095</v>
      </c>
      <c r="AO121" s="80">
        <f t="shared" si="190"/>
        <v>194.44444444444443</v>
      </c>
      <c r="AP121" s="80">
        <f t="shared" si="191"/>
        <v>194.44444444444443</v>
      </c>
      <c r="AQ121" s="80">
        <f t="shared" si="192"/>
        <v>194.44444444444443</v>
      </c>
      <c r="AR121" s="80">
        <f t="shared" si="192"/>
        <v>285.71428571428572</v>
      </c>
      <c r="AS121" s="80">
        <f t="shared" si="192"/>
        <v>481.65137614678895</v>
      </c>
      <c r="AT121" s="80">
        <f t="shared" si="192"/>
        <v>406.97674418604652</v>
      </c>
      <c r="AU121" s="80">
        <f t="shared" si="193"/>
        <v>406.97674418604652</v>
      </c>
      <c r="AV121" s="80">
        <f t="shared" si="182"/>
        <v>186.08425240320557</v>
      </c>
      <c r="AW121" s="80">
        <f t="shared" si="43"/>
        <v>187.25054269830088</v>
      </c>
      <c r="AX121" s="80">
        <f t="shared" si="43"/>
        <v>188.19542598139961</v>
      </c>
      <c r="AY121" s="80">
        <f t="shared" si="43"/>
        <v>274.90071065354311</v>
      </c>
      <c r="AZ121" s="80">
        <f t="shared" si="43"/>
        <v>457.66403160997606</v>
      </c>
      <c r="BA121" s="80">
        <f t="shared" si="43"/>
        <v>391.13581429311211</v>
      </c>
      <c r="BB121" s="80">
        <f t="shared" si="43"/>
        <v>390.09369653615238</v>
      </c>
      <c r="BC121" s="81">
        <f t="shared" si="194"/>
        <v>6226.1608759733908</v>
      </c>
      <c r="BD121" s="81">
        <f t="shared" si="195"/>
        <v>7280.908158630953</v>
      </c>
      <c r="BE121" s="81">
        <f t="shared" si="196"/>
        <v>8424.1138154558903</v>
      </c>
      <c r="BF121" s="81">
        <f t="shared" si="197"/>
        <v>10448.885004496522</v>
      </c>
      <c r="BG121" s="81">
        <f t="shared" si="198"/>
        <v>13219.92054552128</v>
      </c>
      <c r="BH121" s="81">
        <f t="shared" si="199"/>
        <v>14455.993211494844</v>
      </c>
      <c r="BI121" s="81">
        <f t="shared" si="200"/>
        <v>13527.548825208849</v>
      </c>
      <c r="BJ121" s="81">
        <f t="shared" si="201"/>
        <v>194.44444444444443</v>
      </c>
      <c r="BK121" s="81">
        <f t="shared" si="202"/>
        <v>194.44444444444443</v>
      </c>
      <c r="BL121" s="81">
        <f t="shared" si="203"/>
        <v>194.44444444444443</v>
      </c>
      <c r="BM121" s="81">
        <f t="shared" si="204"/>
        <v>285.71428571428572</v>
      </c>
      <c r="BN121" s="81">
        <f t="shared" si="205"/>
        <v>481.65137614678895</v>
      </c>
      <c r="BO121" s="81">
        <f t="shared" si="206"/>
        <v>406.97674418604652</v>
      </c>
      <c r="BP121" s="81">
        <f t="shared" si="207"/>
        <v>406.97674418604652</v>
      </c>
      <c r="BQ121" s="81">
        <f t="shared" si="208"/>
        <v>188.55580309546207</v>
      </c>
      <c r="BR121" s="81">
        <f t="shared" si="209"/>
        <v>189.38667072019842</v>
      </c>
      <c r="BS121" s="81">
        <f t="shared" si="210"/>
        <v>190.0575573532216</v>
      </c>
      <c r="BT121" s="81">
        <f t="shared" si="211"/>
        <v>278.10965596945044</v>
      </c>
      <c r="BU121" s="81">
        <f t="shared" si="212"/>
        <v>464.71988467483436</v>
      </c>
      <c r="BV121" s="81">
        <f t="shared" si="213"/>
        <v>395.83293707332558</v>
      </c>
      <c r="BW121" s="81">
        <f t="shared" si="214"/>
        <v>395.09043564375531</v>
      </c>
    </row>
    <row r="122" spans="2:75" ht="14" x14ac:dyDescent="0.3">
      <c r="B122" s="1" t="s">
        <v>149</v>
      </c>
      <c r="C122" s="1" t="s">
        <v>155</v>
      </c>
      <c r="D122" s="82" t="s">
        <v>156</v>
      </c>
      <c r="E122" s="1" t="s">
        <v>142</v>
      </c>
      <c r="F122" s="1" t="s">
        <v>146</v>
      </c>
      <c r="G122" s="1" t="s">
        <v>88</v>
      </c>
      <c r="H122" s="5" t="s">
        <v>141</v>
      </c>
      <c r="I122" s="5" t="s">
        <v>141</v>
      </c>
      <c r="J122" s="5" t="s">
        <v>141</v>
      </c>
      <c r="K122" s="5" t="s">
        <v>141</v>
      </c>
      <c r="L122" s="5" t="s">
        <v>141</v>
      </c>
      <c r="M122" s="5" t="s">
        <v>141</v>
      </c>
      <c r="N122" s="5" t="s">
        <v>141</v>
      </c>
      <c r="O122" s="76" t="str">
        <f t="shared" si="186"/>
        <v>-</v>
      </c>
      <c r="P122" s="76" t="str">
        <f t="shared" si="186"/>
        <v>-</v>
      </c>
      <c r="Q122" s="76" t="str">
        <f t="shared" si="183"/>
        <v>-</v>
      </c>
      <c r="R122" s="76" t="str">
        <f t="shared" si="183"/>
        <v>-</v>
      </c>
      <c r="S122" s="76" t="str">
        <f t="shared" si="183"/>
        <v>-</v>
      </c>
      <c r="T122" s="76" t="str">
        <f t="shared" si="183"/>
        <v>-</v>
      </c>
      <c r="U122" s="76" t="str">
        <f t="shared" si="183"/>
        <v>-</v>
      </c>
      <c r="V122" s="77">
        <v>0.53</v>
      </c>
      <c r="W122" s="78" t="str">
        <f t="shared" si="187"/>
        <v>-</v>
      </c>
      <c r="X122" s="78" t="str">
        <f t="shared" si="187"/>
        <v>-</v>
      </c>
      <c r="Y122" s="78" t="str">
        <f t="shared" si="187"/>
        <v>-</v>
      </c>
      <c r="Z122" s="78" t="str">
        <f t="shared" si="187"/>
        <v>-</v>
      </c>
      <c r="AA122" s="78" t="str">
        <f t="shared" si="187"/>
        <v>-</v>
      </c>
      <c r="AB122" s="78" t="str">
        <f t="shared" si="184"/>
        <v>-</v>
      </c>
      <c r="AC122" s="78" t="str">
        <f t="shared" si="184"/>
        <v>-</v>
      </c>
      <c r="AD122" s="79">
        <v>10.8</v>
      </c>
      <c r="AE122" s="79">
        <v>7.35</v>
      </c>
      <c r="AF122" s="79">
        <v>4.3600000000000003</v>
      </c>
      <c r="AG122" s="79">
        <v>5.16</v>
      </c>
      <c r="AH122" s="80" t="str">
        <f t="shared" si="188"/>
        <v>-</v>
      </c>
      <c r="AI122" s="80" t="str">
        <f t="shared" si="188"/>
        <v>-</v>
      </c>
      <c r="AJ122" s="80" t="str">
        <f t="shared" si="188"/>
        <v>-</v>
      </c>
      <c r="AK122" s="80" t="str">
        <f t="shared" si="185"/>
        <v>-</v>
      </c>
      <c r="AL122" s="80" t="str">
        <f t="shared" si="185"/>
        <v>-</v>
      </c>
      <c r="AM122" s="80" t="str">
        <f t="shared" si="185"/>
        <v>-</v>
      </c>
      <c r="AN122" s="80" t="str">
        <f t="shared" si="185"/>
        <v>-</v>
      </c>
      <c r="AO122" s="80">
        <f t="shared" si="190"/>
        <v>194.44444444444443</v>
      </c>
      <c r="AP122" s="80">
        <f t="shared" si="191"/>
        <v>194.44444444444443</v>
      </c>
      <c r="AQ122" s="80">
        <f t="shared" si="192"/>
        <v>194.44444444444443</v>
      </c>
      <c r="AR122" s="80">
        <f t="shared" si="192"/>
        <v>285.71428571428572</v>
      </c>
      <c r="AS122" s="80">
        <f t="shared" si="192"/>
        <v>481.65137614678895</v>
      </c>
      <c r="AT122" s="80">
        <f t="shared" si="192"/>
        <v>406.97674418604652</v>
      </c>
      <c r="AU122" s="80">
        <f t="shared" si="193"/>
        <v>406.97674418604652</v>
      </c>
      <c r="AV122" s="80" t="str">
        <f t="shared" si="182"/>
        <v>-</v>
      </c>
      <c r="AW122" s="80" t="str">
        <f t="shared" si="43"/>
        <v>-</v>
      </c>
      <c r="AX122" s="80" t="str">
        <f t="shared" si="43"/>
        <v>-</v>
      </c>
      <c r="AY122" s="80" t="str">
        <f t="shared" si="43"/>
        <v>-</v>
      </c>
      <c r="AZ122" s="80" t="str">
        <f t="shared" si="43"/>
        <v>-</v>
      </c>
      <c r="BA122" s="80" t="str">
        <f t="shared" si="43"/>
        <v>-</v>
      </c>
      <c r="BB122" s="80" t="str">
        <f t="shared" si="43"/>
        <v>-</v>
      </c>
      <c r="BC122" s="81" t="str">
        <f t="shared" si="194"/>
        <v>-</v>
      </c>
      <c r="BD122" s="81" t="str">
        <f t="shared" si="195"/>
        <v>-</v>
      </c>
      <c r="BE122" s="81" t="str">
        <f t="shared" si="196"/>
        <v>-</v>
      </c>
      <c r="BF122" s="81" t="str">
        <f t="shared" si="197"/>
        <v>-</v>
      </c>
      <c r="BG122" s="81" t="str">
        <f t="shared" si="198"/>
        <v>-</v>
      </c>
      <c r="BH122" s="81" t="str">
        <f t="shared" si="199"/>
        <v>-</v>
      </c>
      <c r="BI122" s="81" t="str">
        <f t="shared" si="200"/>
        <v>-</v>
      </c>
      <c r="BJ122" s="81">
        <f t="shared" si="201"/>
        <v>194.44444444444443</v>
      </c>
      <c r="BK122" s="81">
        <f t="shared" si="202"/>
        <v>194.44444444444443</v>
      </c>
      <c r="BL122" s="81">
        <f t="shared" si="203"/>
        <v>194.44444444444443</v>
      </c>
      <c r="BM122" s="81">
        <f t="shared" si="204"/>
        <v>285.71428571428572</v>
      </c>
      <c r="BN122" s="81">
        <f t="shared" si="205"/>
        <v>481.65137614678895</v>
      </c>
      <c r="BO122" s="81">
        <f t="shared" si="206"/>
        <v>406.97674418604652</v>
      </c>
      <c r="BP122" s="81">
        <f t="shared" si="207"/>
        <v>406.97674418604652</v>
      </c>
      <c r="BQ122" s="81" t="str">
        <f t="shared" si="208"/>
        <v>-</v>
      </c>
      <c r="BR122" s="81" t="str">
        <f t="shared" si="209"/>
        <v>-</v>
      </c>
      <c r="BS122" s="81" t="str">
        <f t="shared" si="210"/>
        <v>-</v>
      </c>
      <c r="BT122" s="81" t="str">
        <f t="shared" si="211"/>
        <v>-</v>
      </c>
      <c r="BU122" s="81" t="str">
        <f t="shared" si="212"/>
        <v>-</v>
      </c>
      <c r="BV122" s="81" t="str">
        <f t="shared" si="213"/>
        <v>-</v>
      </c>
      <c r="BW122" s="81" t="str">
        <f t="shared" si="214"/>
        <v>-</v>
      </c>
    </row>
    <row r="123" spans="2:75" ht="14" x14ac:dyDescent="0.3">
      <c r="B123" s="1" t="s">
        <v>149</v>
      </c>
      <c r="C123" s="1" t="s">
        <v>155</v>
      </c>
      <c r="D123" s="82" t="s">
        <v>156</v>
      </c>
      <c r="E123" s="1" t="s">
        <v>143</v>
      </c>
      <c r="F123" s="1" t="s">
        <v>146</v>
      </c>
      <c r="G123" s="1" t="s">
        <v>88</v>
      </c>
      <c r="H123" s="5" t="s">
        <v>141</v>
      </c>
      <c r="I123" s="5" t="s">
        <v>141</v>
      </c>
      <c r="J123" s="5" t="s">
        <v>141</v>
      </c>
      <c r="K123" s="5" t="s">
        <v>141</v>
      </c>
      <c r="L123" s="5" t="s">
        <v>141</v>
      </c>
      <c r="M123" s="5" t="s">
        <v>141</v>
      </c>
      <c r="N123" s="5" t="s">
        <v>141</v>
      </c>
      <c r="O123" s="76" t="str">
        <f t="shared" si="186"/>
        <v>-</v>
      </c>
      <c r="P123" s="76" t="str">
        <f t="shared" si="186"/>
        <v>-</v>
      </c>
      <c r="Q123" s="76" t="str">
        <f t="shared" si="183"/>
        <v>-</v>
      </c>
      <c r="R123" s="76" t="str">
        <f t="shared" si="183"/>
        <v>-</v>
      </c>
      <c r="S123" s="76" t="str">
        <f t="shared" si="183"/>
        <v>-</v>
      </c>
      <c r="T123" s="76" t="str">
        <f t="shared" si="183"/>
        <v>-</v>
      </c>
      <c r="U123" s="76" t="str">
        <f t="shared" si="183"/>
        <v>-</v>
      </c>
      <c r="V123" s="77">
        <v>0.53</v>
      </c>
      <c r="W123" s="78" t="str">
        <f t="shared" si="187"/>
        <v>-</v>
      </c>
      <c r="X123" s="78" t="str">
        <f t="shared" si="187"/>
        <v>-</v>
      </c>
      <c r="Y123" s="78" t="str">
        <f t="shared" si="187"/>
        <v>-</v>
      </c>
      <c r="Z123" s="78" t="str">
        <f t="shared" si="187"/>
        <v>-</v>
      </c>
      <c r="AA123" s="78" t="str">
        <f t="shared" si="187"/>
        <v>-</v>
      </c>
      <c r="AB123" s="78" t="str">
        <f t="shared" si="184"/>
        <v>-</v>
      </c>
      <c r="AC123" s="78" t="str">
        <f t="shared" si="184"/>
        <v>-</v>
      </c>
      <c r="AD123" s="79">
        <v>10.8</v>
      </c>
      <c r="AE123" s="79">
        <v>7.35</v>
      </c>
      <c r="AF123" s="79">
        <v>4.3600000000000003</v>
      </c>
      <c r="AG123" s="79">
        <v>5.16</v>
      </c>
      <c r="AH123" s="80" t="str">
        <f t="shared" si="188"/>
        <v>-</v>
      </c>
      <c r="AI123" s="80" t="str">
        <f t="shared" si="188"/>
        <v>-</v>
      </c>
      <c r="AJ123" s="80" t="str">
        <f t="shared" si="188"/>
        <v>-</v>
      </c>
      <c r="AK123" s="80" t="str">
        <f t="shared" si="185"/>
        <v>-</v>
      </c>
      <c r="AL123" s="80" t="str">
        <f t="shared" si="185"/>
        <v>-</v>
      </c>
      <c r="AM123" s="80" t="str">
        <f t="shared" si="185"/>
        <v>-</v>
      </c>
      <c r="AN123" s="80" t="str">
        <f t="shared" si="185"/>
        <v>-</v>
      </c>
      <c r="AO123" s="80">
        <f t="shared" si="190"/>
        <v>194.44444444444443</v>
      </c>
      <c r="AP123" s="80">
        <f t="shared" si="191"/>
        <v>194.44444444444443</v>
      </c>
      <c r="AQ123" s="80">
        <f t="shared" si="192"/>
        <v>194.44444444444443</v>
      </c>
      <c r="AR123" s="80">
        <f t="shared" si="192"/>
        <v>285.71428571428572</v>
      </c>
      <c r="AS123" s="80">
        <f t="shared" si="192"/>
        <v>481.65137614678895</v>
      </c>
      <c r="AT123" s="80">
        <f t="shared" si="192"/>
        <v>406.97674418604652</v>
      </c>
      <c r="AU123" s="80">
        <f t="shared" si="193"/>
        <v>406.97674418604652</v>
      </c>
      <c r="AV123" s="80" t="str">
        <f t="shared" si="182"/>
        <v>-</v>
      </c>
      <c r="AW123" s="80" t="str">
        <f t="shared" si="43"/>
        <v>-</v>
      </c>
      <c r="AX123" s="80" t="str">
        <f t="shared" si="43"/>
        <v>-</v>
      </c>
      <c r="AY123" s="80" t="str">
        <f t="shared" si="43"/>
        <v>-</v>
      </c>
      <c r="AZ123" s="80" t="str">
        <f t="shared" si="43"/>
        <v>-</v>
      </c>
      <c r="BA123" s="80" t="str">
        <f t="shared" si="43"/>
        <v>-</v>
      </c>
      <c r="BB123" s="80" t="str">
        <f t="shared" si="43"/>
        <v>-</v>
      </c>
      <c r="BC123" s="81" t="str">
        <f t="shared" si="194"/>
        <v>-</v>
      </c>
      <c r="BD123" s="81" t="str">
        <f t="shared" si="195"/>
        <v>-</v>
      </c>
      <c r="BE123" s="81" t="str">
        <f t="shared" si="196"/>
        <v>-</v>
      </c>
      <c r="BF123" s="81" t="str">
        <f t="shared" si="197"/>
        <v>-</v>
      </c>
      <c r="BG123" s="81" t="str">
        <f t="shared" si="198"/>
        <v>-</v>
      </c>
      <c r="BH123" s="81" t="str">
        <f t="shared" si="199"/>
        <v>-</v>
      </c>
      <c r="BI123" s="81" t="str">
        <f t="shared" si="200"/>
        <v>-</v>
      </c>
      <c r="BJ123" s="81">
        <f t="shared" si="201"/>
        <v>194.44444444444443</v>
      </c>
      <c r="BK123" s="81">
        <f t="shared" si="202"/>
        <v>194.44444444444443</v>
      </c>
      <c r="BL123" s="81">
        <f t="shared" si="203"/>
        <v>194.44444444444443</v>
      </c>
      <c r="BM123" s="81">
        <f t="shared" si="204"/>
        <v>285.71428571428572</v>
      </c>
      <c r="BN123" s="81">
        <f t="shared" si="205"/>
        <v>481.65137614678895</v>
      </c>
      <c r="BO123" s="81">
        <f t="shared" si="206"/>
        <v>406.97674418604652</v>
      </c>
      <c r="BP123" s="81">
        <f t="shared" si="207"/>
        <v>406.97674418604652</v>
      </c>
      <c r="BQ123" s="81" t="str">
        <f t="shared" si="208"/>
        <v>-</v>
      </c>
      <c r="BR123" s="81" t="str">
        <f t="shared" si="209"/>
        <v>-</v>
      </c>
      <c r="BS123" s="81" t="str">
        <f t="shared" si="210"/>
        <v>-</v>
      </c>
      <c r="BT123" s="81" t="str">
        <f t="shared" si="211"/>
        <v>-</v>
      </c>
      <c r="BU123" s="81" t="str">
        <f t="shared" si="212"/>
        <v>-</v>
      </c>
      <c r="BV123" s="81" t="str">
        <f t="shared" si="213"/>
        <v>-</v>
      </c>
      <c r="BW123" s="81" t="str">
        <f t="shared" si="214"/>
        <v>-</v>
      </c>
    </row>
    <row r="124" spans="2:75" ht="14" x14ac:dyDescent="0.3">
      <c r="B124" s="1" t="s">
        <v>149</v>
      </c>
      <c r="C124" s="1" t="s">
        <v>155</v>
      </c>
      <c r="D124" s="82" t="s">
        <v>156</v>
      </c>
      <c r="E124" s="1" t="s">
        <v>144</v>
      </c>
      <c r="F124" s="1" t="s">
        <v>146</v>
      </c>
      <c r="G124" s="1" t="s">
        <v>88</v>
      </c>
      <c r="H124" s="5" t="s">
        <v>141</v>
      </c>
      <c r="I124" s="5" t="s">
        <v>141</v>
      </c>
      <c r="J124" s="5" t="s">
        <v>141</v>
      </c>
      <c r="K124" s="5" t="s">
        <v>141</v>
      </c>
      <c r="L124" s="5" t="s">
        <v>141</v>
      </c>
      <c r="M124" s="5" t="s">
        <v>141</v>
      </c>
      <c r="N124" s="5" t="s">
        <v>141</v>
      </c>
      <c r="O124" s="76" t="str">
        <f t="shared" si="186"/>
        <v>-</v>
      </c>
      <c r="P124" s="76" t="str">
        <f t="shared" si="186"/>
        <v>-</v>
      </c>
      <c r="Q124" s="76" t="str">
        <f t="shared" si="183"/>
        <v>-</v>
      </c>
      <c r="R124" s="76" t="str">
        <f t="shared" si="183"/>
        <v>-</v>
      </c>
      <c r="S124" s="76" t="str">
        <f t="shared" si="183"/>
        <v>-</v>
      </c>
      <c r="T124" s="76" t="str">
        <f t="shared" si="183"/>
        <v>-</v>
      </c>
      <c r="U124" s="76" t="str">
        <f t="shared" si="183"/>
        <v>-</v>
      </c>
      <c r="V124" s="77">
        <v>0.53</v>
      </c>
      <c r="W124" s="78" t="str">
        <f t="shared" si="187"/>
        <v>-</v>
      </c>
      <c r="X124" s="78" t="str">
        <f t="shared" si="187"/>
        <v>-</v>
      </c>
      <c r="Y124" s="78" t="str">
        <f t="shared" si="187"/>
        <v>-</v>
      </c>
      <c r="Z124" s="78" t="str">
        <f t="shared" si="187"/>
        <v>-</v>
      </c>
      <c r="AA124" s="78" t="str">
        <f t="shared" si="187"/>
        <v>-</v>
      </c>
      <c r="AB124" s="78" t="str">
        <f t="shared" si="184"/>
        <v>-</v>
      </c>
      <c r="AC124" s="78" t="str">
        <f t="shared" si="184"/>
        <v>-</v>
      </c>
      <c r="AD124" s="79">
        <v>10.8</v>
      </c>
      <c r="AE124" s="79">
        <v>7.35</v>
      </c>
      <c r="AF124" s="79">
        <v>4.3600000000000003</v>
      </c>
      <c r="AG124" s="79">
        <v>5.16</v>
      </c>
      <c r="AH124" s="80" t="str">
        <f t="shared" si="188"/>
        <v>-</v>
      </c>
      <c r="AI124" s="80" t="str">
        <f t="shared" si="188"/>
        <v>-</v>
      </c>
      <c r="AJ124" s="80" t="str">
        <f t="shared" si="188"/>
        <v>-</v>
      </c>
      <c r="AK124" s="80" t="str">
        <f t="shared" si="185"/>
        <v>-</v>
      </c>
      <c r="AL124" s="80" t="str">
        <f t="shared" si="185"/>
        <v>-</v>
      </c>
      <c r="AM124" s="80" t="str">
        <f t="shared" si="185"/>
        <v>-</v>
      </c>
      <c r="AN124" s="80" t="str">
        <f t="shared" si="185"/>
        <v>-</v>
      </c>
      <c r="AO124" s="80">
        <f t="shared" si="190"/>
        <v>194.44444444444443</v>
      </c>
      <c r="AP124" s="80">
        <f t="shared" si="191"/>
        <v>194.44444444444443</v>
      </c>
      <c r="AQ124" s="80">
        <f t="shared" si="192"/>
        <v>194.44444444444443</v>
      </c>
      <c r="AR124" s="80">
        <f t="shared" si="192"/>
        <v>285.71428571428572</v>
      </c>
      <c r="AS124" s="80">
        <f t="shared" si="192"/>
        <v>481.65137614678895</v>
      </c>
      <c r="AT124" s="80">
        <f t="shared" si="192"/>
        <v>406.97674418604652</v>
      </c>
      <c r="AU124" s="80">
        <f t="shared" si="193"/>
        <v>406.97674418604652</v>
      </c>
      <c r="AV124" s="80" t="str">
        <f t="shared" si="182"/>
        <v>-</v>
      </c>
      <c r="AW124" s="80" t="str">
        <f t="shared" si="43"/>
        <v>-</v>
      </c>
      <c r="AX124" s="80" t="str">
        <f t="shared" si="43"/>
        <v>-</v>
      </c>
      <c r="AY124" s="80" t="str">
        <f t="shared" si="43"/>
        <v>-</v>
      </c>
      <c r="AZ124" s="80" t="str">
        <f t="shared" si="43"/>
        <v>-</v>
      </c>
      <c r="BA124" s="80" t="str">
        <f t="shared" si="43"/>
        <v>-</v>
      </c>
      <c r="BB124" s="80" t="str">
        <f t="shared" si="43"/>
        <v>-</v>
      </c>
      <c r="BC124" s="81" t="str">
        <f t="shared" si="194"/>
        <v>-</v>
      </c>
      <c r="BD124" s="81" t="str">
        <f t="shared" si="195"/>
        <v>-</v>
      </c>
      <c r="BE124" s="81" t="str">
        <f t="shared" si="196"/>
        <v>-</v>
      </c>
      <c r="BF124" s="81" t="str">
        <f t="shared" si="197"/>
        <v>-</v>
      </c>
      <c r="BG124" s="81" t="str">
        <f t="shared" si="198"/>
        <v>-</v>
      </c>
      <c r="BH124" s="81" t="str">
        <f t="shared" si="199"/>
        <v>-</v>
      </c>
      <c r="BI124" s="81" t="str">
        <f t="shared" si="200"/>
        <v>-</v>
      </c>
      <c r="BJ124" s="81">
        <f t="shared" si="201"/>
        <v>194.44444444444443</v>
      </c>
      <c r="BK124" s="81">
        <f t="shared" si="202"/>
        <v>194.44444444444443</v>
      </c>
      <c r="BL124" s="81">
        <f t="shared" si="203"/>
        <v>194.44444444444443</v>
      </c>
      <c r="BM124" s="81">
        <f t="shared" si="204"/>
        <v>285.71428571428572</v>
      </c>
      <c r="BN124" s="81">
        <f t="shared" si="205"/>
        <v>481.65137614678895</v>
      </c>
      <c r="BO124" s="81">
        <f t="shared" si="206"/>
        <v>406.97674418604652</v>
      </c>
      <c r="BP124" s="81">
        <f t="shared" si="207"/>
        <v>406.97674418604652</v>
      </c>
      <c r="BQ124" s="81" t="str">
        <f t="shared" si="208"/>
        <v>-</v>
      </c>
      <c r="BR124" s="81" t="str">
        <f t="shared" si="209"/>
        <v>-</v>
      </c>
      <c r="BS124" s="81" t="str">
        <f t="shared" si="210"/>
        <v>-</v>
      </c>
      <c r="BT124" s="81" t="str">
        <f t="shared" si="211"/>
        <v>-</v>
      </c>
      <c r="BU124" s="81" t="str">
        <f t="shared" si="212"/>
        <v>-</v>
      </c>
      <c r="BV124" s="81" t="str">
        <f t="shared" si="213"/>
        <v>-</v>
      </c>
      <c r="BW124" s="81" t="str">
        <f t="shared" si="214"/>
        <v>-</v>
      </c>
    </row>
    <row r="125" spans="2:75" ht="14" x14ac:dyDescent="0.3">
      <c r="B125" s="1" t="s">
        <v>157</v>
      </c>
      <c r="C125" s="1" t="s">
        <v>157</v>
      </c>
      <c r="D125" s="82" t="s">
        <v>158</v>
      </c>
      <c r="E125" s="1" t="s">
        <v>139</v>
      </c>
      <c r="F125" s="1" t="s">
        <v>140</v>
      </c>
      <c r="G125" s="1" t="s">
        <v>88</v>
      </c>
      <c r="H125" s="7">
        <v>9.1549192408377458</v>
      </c>
      <c r="I125" s="7">
        <v>7.8286937231080032</v>
      </c>
      <c r="J125" s="7">
        <v>6.7662903480032472</v>
      </c>
      <c r="K125" s="7">
        <v>5.4551275064727864</v>
      </c>
      <c r="L125" s="7">
        <v>4.3116749305509847</v>
      </c>
      <c r="M125" s="7">
        <v>3.9430012982211289</v>
      </c>
      <c r="N125" s="7">
        <v>4.2136236753978213</v>
      </c>
      <c r="O125" s="76">
        <f t="shared" si="186"/>
        <v>622.61608759733917</v>
      </c>
      <c r="P125" s="76">
        <f t="shared" si="186"/>
        <v>728.09081586309537</v>
      </c>
      <c r="Q125" s="76">
        <f t="shared" si="183"/>
        <v>842.41138154558905</v>
      </c>
      <c r="R125" s="76">
        <f t="shared" si="183"/>
        <v>1044.8885004496522</v>
      </c>
      <c r="S125" s="76">
        <f t="shared" si="183"/>
        <v>1321.9920545521279</v>
      </c>
      <c r="T125" s="76">
        <f t="shared" si="183"/>
        <v>1445.5993211494845</v>
      </c>
      <c r="U125" s="76">
        <f t="shared" si="183"/>
        <v>1352.7548825208851</v>
      </c>
      <c r="V125" s="77">
        <v>0.53</v>
      </c>
      <c r="W125" s="78">
        <f t="shared" si="187"/>
        <v>4.8521071976440053</v>
      </c>
      <c r="X125" s="78">
        <f t="shared" si="187"/>
        <v>4.1492076732472416</v>
      </c>
      <c r="Y125" s="78">
        <f t="shared" si="187"/>
        <v>3.5861338844417214</v>
      </c>
      <c r="Z125" s="78">
        <f t="shared" si="187"/>
        <v>2.8912175784305769</v>
      </c>
      <c r="AA125" s="78">
        <f t="shared" si="187"/>
        <v>2.285187713192022</v>
      </c>
      <c r="AB125" s="78">
        <f t="shared" si="184"/>
        <v>2.0897906880571986</v>
      </c>
      <c r="AC125" s="78">
        <f t="shared" si="184"/>
        <v>2.2332205479608453</v>
      </c>
      <c r="AD125" s="79">
        <v>10.8</v>
      </c>
      <c r="AE125" s="79">
        <v>7.35</v>
      </c>
      <c r="AF125" s="79">
        <v>4.3600000000000003</v>
      </c>
      <c r="AG125" s="79">
        <v>5.16</v>
      </c>
      <c r="AH125" s="80">
        <f t="shared" si="188"/>
        <v>432.80164976974919</v>
      </c>
      <c r="AI125" s="80">
        <f t="shared" si="188"/>
        <v>506.12072602201272</v>
      </c>
      <c r="AJ125" s="80">
        <f t="shared" si="188"/>
        <v>585.58884516575199</v>
      </c>
      <c r="AK125" s="80">
        <f t="shared" si="185"/>
        <v>726.33758720432616</v>
      </c>
      <c r="AL125" s="80">
        <f t="shared" si="185"/>
        <v>918.96170624279</v>
      </c>
      <c r="AM125" s="80">
        <f t="shared" si="185"/>
        <v>1004.8853275120547</v>
      </c>
      <c r="AN125" s="80">
        <f t="shared" si="185"/>
        <v>940.3459957940612</v>
      </c>
      <c r="AO125" s="80">
        <f t="shared" si="190"/>
        <v>194.44444444444443</v>
      </c>
      <c r="AP125" s="80">
        <f t="shared" si="191"/>
        <v>194.44444444444443</v>
      </c>
      <c r="AQ125" s="80">
        <f t="shared" si="192"/>
        <v>194.44444444444443</v>
      </c>
      <c r="AR125" s="80">
        <f t="shared" si="192"/>
        <v>285.71428571428572</v>
      </c>
      <c r="AS125" s="80">
        <f t="shared" si="192"/>
        <v>481.65137614678895</v>
      </c>
      <c r="AT125" s="80">
        <f t="shared" si="192"/>
        <v>406.97674418604652</v>
      </c>
      <c r="AU125" s="80">
        <f t="shared" si="193"/>
        <v>406.97674418604652</v>
      </c>
      <c r="AV125" s="80">
        <f t="shared" si="182"/>
        <v>134.16723853744733</v>
      </c>
      <c r="AW125" s="80">
        <f t="shared" si="43"/>
        <v>140.47567241694765</v>
      </c>
      <c r="AX125" s="80">
        <f t="shared" si="43"/>
        <v>145.97389520134399</v>
      </c>
      <c r="AY125" s="80">
        <f t="shared" si="43"/>
        <v>205.05374326026342</v>
      </c>
      <c r="AZ125" s="80">
        <f t="shared" si="43"/>
        <v>316.01816090628728</v>
      </c>
      <c r="BA125" s="80">
        <f t="shared" si="43"/>
        <v>289.66353517755954</v>
      </c>
      <c r="BB125" s="80">
        <f t="shared" si="43"/>
        <v>284.04400847736241</v>
      </c>
      <c r="BC125" s="81">
        <f t="shared" si="194"/>
        <v>622.61608759733917</v>
      </c>
      <c r="BD125" s="81">
        <f t="shared" si="195"/>
        <v>728.09081586309537</v>
      </c>
      <c r="BE125" s="81">
        <f t="shared" si="196"/>
        <v>842.41138154558905</v>
      </c>
      <c r="BF125" s="81">
        <f t="shared" si="197"/>
        <v>1044.8885004496522</v>
      </c>
      <c r="BG125" s="81">
        <f t="shared" si="198"/>
        <v>1321.9920545521279</v>
      </c>
      <c r="BH125" s="81">
        <f t="shared" si="199"/>
        <v>1445.5993211494845</v>
      </c>
      <c r="BI125" s="81">
        <f t="shared" si="200"/>
        <v>1352.7548825208851</v>
      </c>
      <c r="BJ125" s="81">
        <f t="shared" si="201"/>
        <v>194.44444444444443</v>
      </c>
      <c r="BK125" s="81">
        <f t="shared" si="202"/>
        <v>194.44444444444443</v>
      </c>
      <c r="BL125" s="81">
        <f t="shared" si="203"/>
        <v>194.44444444444443</v>
      </c>
      <c r="BM125" s="81">
        <f t="shared" si="204"/>
        <v>285.71428571428572</v>
      </c>
      <c r="BN125" s="81">
        <f t="shared" si="205"/>
        <v>481.65137614678895</v>
      </c>
      <c r="BO125" s="81">
        <f t="shared" si="206"/>
        <v>406.97674418604652</v>
      </c>
      <c r="BP125" s="81">
        <f t="shared" si="207"/>
        <v>406.97674418604652</v>
      </c>
      <c r="BQ125" s="81">
        <f t="shared" si="208"/>
        <v>148.1704653540248</v>
      </c>
      <c r="BR125" s="81">
        <f t="shared" si="209"/>
        <v>153.46103318414788</v>
      </c>
      <c r="BS125" s="81">
        <f t="shared" si="210"/>
        <v>157.979739296834</v>
      </c>
      <c r="BT125" s="81">
        <f t="shared" si="211"/>
        <v>224.36415635181277</v>
      </c>
      <c r="BU125" s="81">
        <f t="shared" si="212"/>
        <v>353.02947439196174</v>
      </c>
      <c r="BV125" s="81">
        <f t="shared" si="213"/>
        <v>317.57147041215887</v>
      </c>
      <c r="BW125" s="81">
        <f t="shared" si="214"/>
        <v>312.85439746308282</v>
      </c>
    </row>
    <row r="126" spans="2:75" ht="14" x14ac:dyDescent="0.3">
      <c r="B126" s="1" t="s">
        <v>157</v>
      </c>
      <c r="C126" s="1" t="s">
        <v>157</v>
      </c>
      <c r="D126" s="82" t="s">
        <v>158</v>
      </c>
      <c r="E126" s="1" t="s">
        <v>142</v>
      </c>
      <c r="F126" s="1" t="s">
        <v>140</v>
      </c>
      <c r="G126" s="1" t="s">
        <v>88</v>
      </c>
      <c r="H126" s="7">
        <v>3.0858349659727401E-3</v>
      </c>
      <c r="I126" s="7">
        <v>3.8204398886278398E-3</v>
      </c>
      <c r="J126" s="7">
        <v>4.31328149571254E-3</v>
      </c>
      <c r="K126" s="7">
        <v>1.5138227891674601E-3</v>
      </c>
      <c r="L126" s="7">
        <v>8.4755840107684003E-4</v>
      </c>
      <c r="M126" s="7">
        <v>6.7237417896791405E-4</v>
      </c>
      <c r="N126" s="7">
        <v>3.0093294231146699E-4</v>
      </c>
      <c r="O126" s="76">
        <f t="shared" si="186"/>
        <v>1847149.9813999946</v>
      </c>
      <c r="P126" s="76">
        <f t="shared" si="186"/>
        <v>1491974.7898578318</v>
      </c>
      <c r="Q126" s="76">
        <f t="shared" si="183"/>
        <v>1321499.6530288777</v>
      </c>
      <c r="R126" s="76">
        <f t="shared" si="183"/>
        <v>3765302.0160535197</v>
      </c>
      <c r="S126" s="76">
        <f t="shared" si="183"/>
        <v>6725200.284438258</v>
      </c>
      <c r="T126" s="76">
        <f t="shared" si="183"/>
        <v>8477422.5101110041</v>
      </c>
      <c r="U126" s="76">
        <f t="shared" si="183"/>
        <v>18941096.831135467</v>
      </c>
      <c r="V126" s="77">
        <v>0.53</v>
      </c>
      <c r="W126" s="78">
        <f t="shared" si="187"/>
        <v>1.6354925319655524E-3</v>
      </c>
      <c r="X126" s="78">
        <f t="shared" si="187"/>
        <v>2.0248331409727554E-3</v>
      </c>
      <c r="Y126" s="78">
        <f t="shared" si="187"/>
        <v>2.2860391927276465E-3</v>
      </c>
      <c r="Z126" s="78">
        <f t="shared" si="187"/>
        <v>8.0232607825875388E-4</v>
      </c>
      <c r="AA126" s="78">
        <f t="shared" si="187"/>
        <v>4.4920595257072525E-4</v>
      </c>
      <c r="AB126" s="78">
        <f t="shared" si="184"/>
        <v>3.5635831485299446E-4</v>
      </c>
      <c r="AC126" s="78">
        <f t="shared" si="184"/>
        <v>1.594944594250775E-4</v>
      </c>
      <c r="AD126" s="79">
        <v>10.8</v>
      </c>
      <c r="AE126" s="79">
        <v>7.35</v>
      </c>
      <c r="AF126" s="79">
        <v>4.3600000000000003</v>
      </c>
      <c r="AG126" s="79">
        <v>5.16</v>
      </c>
      <c r="AH126" s="80">
        <f t="shared" si="188"/>
        <v>1284016.8688977121</v>
      </c>
      <c r="AI126" s="80">
        <f t="shared" si="188"/>
        <v>1037122.495432455</v>
      </c>
      <c r="AJ126" s="80">
        <f t="shared" si="188"/>
        <v>918619.42117201013</v>
      </c>
      <c r="AK126" s="80">
        <f t="shared" si="185"/>
        <v>2617389.6834532907</v>
      </c>
      <c r="AL126" s="80">
        <f t="shared" si="185"/>
        <v>4674915.7885866733</v>
      </c>
      <c r="AM126" s="80">
        <f t="shared" si="185"/>
        <v>5892945.1410900727</v>
      </c>
      <c r="AN126" s="80">
        <f t="shared" si="185"/>
        <v>13166601.570799233</v>
      </c>
      <c r="AO126" s="80">
        <f t="shared" si="190"/>
        <v>194.44444444444443</v>
      </c>
      <c r="AP126" s="80">
        <f t="shared" si="191"/>
        <v>194.44444444444443</v>
      </c>
      <c r="AQ126" s="80">
        <f t="shared" si="192"/>
        <v>194.44444444444443</v>
      </c>
      <c r="AR126" s="80">
        <f t="shared" si="192"/>
        <v>285.71428571428572</v>
      </c>
      <c r="AS126" s="80">
        <f t="shared" si="192"/>
        <v>481.65137614678895</v>
      </c>
      <c r="AT126" s="80">
        <f t="shared" si="192"/>
        <v>406.97674418604652</v>
      </c>
      <c r="AU126" s="80">
        <f t="shared" si="193"/>
        <v>406.97674418604652</v>
      </c>
      <c r="AV126" s="80">
        <f t="shared" si="182"/>
        <v>194.41500330685088</v>
      </c>
      <c r="AW126" s="80">
        <f t="shared" si="43"/>
        <v>194.40799594879005</v>
      </c>
      <c r="AX126" s="80">
        <f t="shared" si="43"/>
        <v>194.40329504151293</v>
      </c>
      <c r="AY126" s="80">
        <f t="shared" si="43"/>
        <v>285.68310054398853</v>
      </c>
      <c r="AZ126" s="80">
        <f t="shared" si="43"/>
        <v>481.60175725318197</v>
      </c>
      <c r="BA126" s="80">
        <f t="shared" si="43"/>
        <v>406.94863962568826</v>
      </c>
      <c r="BB126" s="80">
        <f t="shared" si="43"/>
        <v>406.96416501366201</v>
      </c>
      <c r="BC126" s="81">
        <f t="shared" si="194"/>
        <v>1847149.9813999946</v>
      </c>
      <c r="BD126" s="81">
        <f t="shared" si="195"/>
        <v>1491974.7898578318</v>
      </c>
      <c r="BE126" s="81">
        <f t="shared" si="196"/>
        <v>1321499.6530288777</v>
      </c>
      <c r="BF126" s="81">
        <f t="shared" si="197"/>
        <v>3765302.0160535197</v>
      </c>
      <c r="BG126" s="81">
        <f t="shared" si="198"/>
        <v>6725200.284438258</v>
      </c>
      <c r="BH126" s="81">
        <f t="shared" si="199"/>
        <v>8477422.5101110041</v>
      </c>
      <c r="BI126" s="81">
        <f t="shared" si="200"/>
        <v>18941096.831135467</v>
      </c>
      <c r="BJ126" s="81">
        <f t="shared" si="201"/>
        <v>194.44444444444443</v>
      </c>
      <c r="BK126" s="81">
        <f t="shared" si="202"/>
        <v>194.44444444444443</v>
      </c>
      <c r="BL126" s="81">
        <f t="shared" si="203"/>
        <v>194.44444444444443</v>
      </c>
      <c r="BM126" s="81">
        <f t="shared" si="204"/>
        <v>285.71428571428572</v>
      </c>
      <c r="BN126" s="81">
        <f t="shared" si="205"/>
        <v>481.65137614678895</v>
      </c>
      <c r="BO126" s="81">
        <f t="shared" si="206"/>
        <v>406.97674418604652</v>
      </c>
      <c r="BP126" s="81">
        <f t="shared" si="207"/>
        <v>406.97674418604652</v>
      </c>
      <c r="BQ126" s="81">
        <f t="shared" si="208"/>
        <v>194.42397796215428</v>
      </c>
      <c r="BR126" s="81">
        <f t="shared" si="209"/>
        <v>194.41910640563074</v>
      </c>
      <c r="BS126" s="81">
        <f t="shared" si="210"/>
        <v>194.41583824725583</v>
      </c>
      <c r="BT126" s="81">
        <f t="shared" si="211"/>
        <v>285.69260711882941</v>
      </c>
      <c r="BU126" s="81">
        <f t="shared" si="212"/>
        <v>481.61688328043607</v>
      </c>
      <c r="BV126" s="81">
        <f t="shared" si="213"/>
        <v>406.95720733754479</v>
      </c>
      <c r="BW126" s="81">
        <f t="shared" si="214"/>
        <v>406.96799989245784</v>
      </c>
    </row>
    <row r="127" spans="2:75" ht="14" x14ac:dyDescent="0.3">
      <c r="B127" s="1" t="s">
        <v>157</v>
      </c>
      <c r="C127" s="1" t="s">
        <v>157</v>
      </c>
      <c r="D127" s="82" t="s">
        <v>158</v>
      </c>
      <c r="E127" s="1" t="s">
        <v>143</v>
      </c>
      <c r="F127" s="1" t="s">
        <v>140</v>
      </c>
      <c r="G127" s="1" t="s">
        <v>88</v>
      </c>
      <c r="H127" s="7">
        <v>3.5945514260519902E-2</v>
      </c>
      <c r="I127" s="7">
        <v>3.3861716332373899E-2</v>
      </c>
      <c r="J127" s="7">
        <v>2.7526298437929701E-2</v>
      </c>
      <c r="K127" s="7">
        <v>1.9167009244739901E-2</v>
      </c>
      <c r="L127" s="7">
        <v>1.35208402538422E-2</v>
      </c>
      <c r="M127" s="7">
        <v>1.15773018968787E-2</v>
      </c>
      <c r="N127" s="7">
        <v>9.2950411332366201E-3</v>
      </c>
      <c r="O127" s="76">
        <f t="shared" si="186"/>
        <v>158573.33292517366</v>
      </c>
      <c r="P127" s="76">
        <f t="shared" si="186"/>
        <v>168331.69187441474</v>
      </c>
      <c r="Q127" s="76">
        <f t="shared" si="183"/>
        <v>207074.70032170104</v>
      </c>
      <c r="R127" s="76">
        <f t="shared" si="183"/>
        <v>297385.98897813336</v>
      </c>
      <c r="S127" s="76">
        <f t="shared" si="183"/>
        <v>421571.43291299802</v>
      </c>
      <c r="T127" s="76">
        <f t="shared" si="183"/>
        <v>492342.69355425111</v>
      </c>
      <c r="U127" s="76">
        <f t="shared" si="183"/>
        <v>613230.20719276869</v>
      </c>
      <c r="V127" s="77">
        <v>0.53</v>
      </c>
      <c r="W127" s="78">
        <f t="shared" si="187"/>
        <v>1.9051122558075548E-2</v>
      </c>
      <c r="X127" s="78">
        <f t="shared" si="187"/>
        <v>1.7946709656158168E-2</v>
      </c>
      <c r="Y127" s="78">
        <f t="shared" si="187"/>
        <v>1.4588938172102743E-2</v>
      </c>
      <c r="Z127" s="78">
        <f t="shared" si="187"/>
        <v>1.0158514899712147E-2</v>
      </c>
      <c r="AA127" s="78">
        <f t="shared" si="187"/>
        <v>7.1660453345363667E-3</v>
      </c>
      <c r="AB127" s="78">
        <f t="shared" si="184"/>
        <v>6.135970005345711E-3</v>
      </c>
      <c r="AC127" s="78">
        <f t="shared" si="184"/>
        <v>4.9263718006154087E-3</v>
      </c>
      <c r="AD127" s="79">
        <v>10.8</v>
      </c>
      <c r="AE127" s="79">
        <v>7.35</v>
      </c>
      <c r="AF127" s="79">
        <v>4.3600000000000003</v>
      </c>
      <c r="AG127" s="79">
        <v>5.16</v>
      </c>
      <c r="AH127" s="80">
        <f t="shared" si="188"/>
        <v>110229.72497281188</v>
      </c>
      <c r="AI127" s="80">
        <f t="shared" si="188"/>
        <v>117013.09266344618</v>
      </c>
      <c r="AJ127" s="80">
        <f t="shared" si="188"/>
        <v>143944.67748281104</v>
      </c>
      <c r="AK127" s="80">
        <f t="shared" si="185"/>
        <v>206723.13037208872</v>
      </c>
      <c r="AL127" s="80">
        <f t="shared" si="185"/>
        <v>293048.66240228259</v>
      </c>
      <c r="AM127" s="80">
        <f t="shared" si="185"/>
        <v>342244.17625419638</v>
      </c>
      <c r="AN127" s="80">
        <f t="shared" si="185"/>
        <v>426277.20460271905</v>
      </c>
      <c r="AO127" s="80">
        <f t="shared" si="190"/>
        <v>194.44444444444443</v>
      </c>
      <c r="AP127" s="80">
        <f t="shared" si="191"/>
        <v>194.44444444444443</v>
      </c>
      <c r="AQ127" s="80">
        <f t="shared" si="192"/>
        <v>194.44444444444443</v>
      </c>
      <c r="AR127" s="80">
        <f t="shared" si="192"/>
        <v>285.71428571428572</v>
      </c>
      <c r="AS127" s="80">
        <f t="shared" si="192"/>
        <v>481.65137614678895</v>
      </c>
      <c r="AT127" s="80">
        <f t="shared" si="192"/>
        <v>406.97674418604652</v>
      </c>
      <c r="AU127" s="80">
        <f t="shared" si="193"/>
        <v>406.97674418604652</v>
      </c>
      <c r="AV127" s="80">
        <f t="shared" si="182"/>
        <v>194.10204982037945</v>
      </c>
      <c r="AW127" s="80">
        <f t="shared" si="43"/>
        <v>194.12186585514684</v>
      </c>
      <c r="AX127" s="80">
        <f t="shared" si="43"/>
        <v>194.18213785155154</v>
      </c>
      <c r="AY127" s="80">
        <f t="shared" si="43"/>
        <v>285.31994192092668</v>
      </c>
      <c r="AZ127" s="80">
        <f t="shared" si="43"/>
        <v>480.86103853171318</v>
      </c>
      <c r="BA127" s="80">
        <f t="shared" si="43"/>
        <v>406.49336606559098</v>
      </c>
      <c r="BB127" s="80">
        <f t="shared" si="43"/>
        <v>406.58856464354415</v>
      </c>
      <c r="BC127" s="81">
        <f t="shared" si="194"/>
        <v>158573.33292517366</v>
      </c>
      <c r="BD127" s="81">
        <f t="shared" si="195"/>
        <v>168331.69187441474</v>
      </c>
      <c r="BE127" s="81">
        <f t="shared" si="196"/>
        <v>207074.70032170104</v>
      </c>
      <c r="BF127" s="81">
        <f t="shared" si="197"/>
        <v>297385.98897813336</v>
      </c>
      <c r="BG127" s="81">
        <f t="shared" si="198"/>
        <v>421571.43291299802</v>
      </c>
      <c r="BH127" s="81">
        <f t="shared" si="199"/>
        <v>492342.69355425111</v>
      </c>
      <c r="BI127" s="81">
        <f t="shared" si="200"/>
        <v>613230.20719276869</v>
      </c>
      <c r="BJ127" s="81">
        <f t="shared" si="201"/>
        <v>194.44444444444443</v>
      </c>
      <c r="BK127" s="81">
        <f t="shared" si="202"/>
        <v>194.44444444444443</v>
      </c>
      <c r="BL127" s="81">
        <f t="shared" si="203"/>
        <v>194.44444444444443</v>
      </c>
      <c r="BM127" s="81">
        <f t="shared" si="204"/>
        <v>285.71428571428572</v>
      </c>
      <c r="BN127" s="81">
        <f t="shared" si="205"/>
        <v>481.65137614678895</v>
      </c>
      <c r="BO127" s="81">
        <f t="shared" si="206"/>
        <v>406.97674418604652</v>
      </c>
      <c r="BP127" s="81">
        <f t="shared" si="207"/>
        <v>406.97674418604652</v>
      </c>
      <c r="BQ127" s="81">
        <f t="shared" si="208"/>
        <v>194.20630643809514</v>
      </c>
      <c r="BR127" s="81">
        <f t="shared" si="209"/>
        <v>194.22009561166888</v>
      </c>
      <c r="BS127" s="81">
        <f t="shared" si="210"/>
        <v>194.26203117681615</v>
      </c>
      <c r="BT127" s="81">
        <f t="shared" si="211"/>
        <v>285.44004851885813</v>
      </c>
      <c r="BU127" s="81">
        <f t="shared" si="212"/>
        <v>481.10171057916295</v>
      </c>
      <c r="BV127" s="81">
        <f t="shared" si="213"/>
        <v>406.64060987629057</v>
      </c>
      <c r="BW127" s="81">
        <f t="shared" si="214"/>
        <v>406.7068288767336</v>
      </c>
    </row>
    <row r="128" spans="2:75" ht="14" x14ac:dyDescent="0.3">
      <c r="B128" s="1" t="s">
        <v>157</v>
      </c>
      <c r="C128" s="1" t="s">
        <v>157</v>
      </c>
      <c r="D128" s="82" t="s">
        <v>158</v>
      </c>
      <c r="E128" s="1" t="s">
        <v>144</v>
      </c>
      <c r="F128" s="1" t="s">
        <v>140</v>
      </c>
      <c r="G128" s="1" t="s">
        <v>88</v>
      </c>
      <c r="H128" s="8">
        <f>SUM(H125:H127)</f>
        <v>9.1939505900642384</v>
      </c>
      <c r="I128" s="8">
        <f t="shared" ref="I128:N128" si="217">SUM(I125:I127)</f>
        <v>7.8663758793290048</v>
      </c>
      <c r="J128" s="8">
        <f t="shared" si="217"/>
        <v>6.7981299279368894</v>
      </c>
      <c r="K128" s="8">
        <f t="shared" si="217"/>
        <v>5.4758083385066936</v>
      </c>
      <c r="L128" s="8">
        <f t="shared" si="217"/>
        <v>4.3260433292059037</v>
      </c>
      <c r="M128" s="8">
        <f t="shared" si="217"/>
        <v>3.9552509742969755</v>
      </c>
      <c r="N128" s="8">
        <f t="shared" si="217"/>
        <v>4.2232196494733687</v>
      </c>
      <c r="O128" s="76">
        <f t="shared" si="186"/>
        <v>619.97287718294922</v>
      </c>
      <c r="P128" s="76">
        <f t="shared" si="186"/>
        <v>724.60305577035365</v>
      </c>
      <c r="Q128" s="76">
        <f t="shared" si="183"/>
        <v>838.46588112061102</v>
      </c>
      <c r="R128" s="76">
        <f t="shared" si="183"/>
        <v>1040.942203896502</v>
      </c>
      <c r="S128" s="76">
        <f t="shared" si="183"/>
        <v>1317.6012273197232</v>
      </c>
      <c r="T128" s="76">
        <f t="shared" si="183"/>
        <v>1441.1222036328918</v>
      </c>
      <c r="U128" s="76">
        <f t="shared" si="183"/>
        <v>1349.6811610806899</v>
      </c>
      <c r="V128" s="77">
        <v>0.53</v>
      </c>
      <c r="W128" s="78">
        <f t="shared" si="187"/>
        <v>4.8727938127340469</v>
      </c>
      <c r="X128" s="78">
        <f t="shared" si="187"/>
        <v>4.1691792160443724</v>
      </c>
      <c r="Y128" s="78">
        <f t="shared" si="187"/>
        <v>3.6030088618065514</v>
      </c>
      <c r="Z128" s="78">
        <f t="shared" si="187"/>
        <v>2.9021784194085476</v>
      </c>
      <c r="AA128" s="78">
        <f t="shared" si="187"/>
        <v>2.292802964479129</v>
      </c>
      <c r="AB128" s="78">
        <f t="shared" si="184"/>
        <v>2.0962830163773969</v>
      </c>
      <c r="AC128" s="78">
        <f t="shared" si="184"/>
        <v>2.2383064142208857</v>
      </c>
      <c r="AD128" s="79">
        <v>10.8</v>
      </c>
      <c r="AE128" s="79">
        <v>7.35</v>
      </c>
      <c r="AF128" s="79">
        <v>4.3600000000000003</v>
      </c>
      <c r="AG128" s="79">
        <v>5.16</v>
      </c>
      <c r="AH128" s="80">
        <f t="shared" si="188"/>
        <v>430.96426417881275</v>
      </c>
      <c r="AI128" s="80">
        <f t="shared" si="188"/>
        <v>503.69626518296684</v>
      </c>
      <c r="AJ128" s="80">
        <f t="shared" si="188"/>
        <v>582.84619343041481</v>
      </c>
      <c r="AK128" s="80">
        <f t="shared" si="185"/>
        <v>723.59438205317906</v>
      </c>
      <c r="AL128" s="80">
        <f t="shared" si="185"/>
        <v>915.90949267508063</v>
      </c>
      <c r="AM128" s="80">
        <f t="shared" si="185"/>
        <v>1001.773130628624</v>
      </c>
      <c r="AN128" s="80">
        <f t="shared" si="185"/>
        <v>938.20934732520629</v>
      </c>
      <c r="AO128" s="80">
        <f t="shared" si="190"/>
        <v>194.44444444444443</v>
      </c>
      <c r="AP128" s="80">
        <f t="shared" si="191"/>
        <v>194.44444444444443</v>
      </c>
      <c r="AQ128" s="80">
        <f t="shared" si="192"/>
        <v>194.44444444444443</v>
      </c>
      <c r="AR128" s="80">
        <f t="shared" si="192"/>
        <v>285.71428571428572</v>
      </c>
      <c r="AS128" s="80">
        <f t="shared" si="192"/>
        <v>481.65137614678895</v>
      </c>
      <c r="AT128" s="80">
        <f t="shared" si="192"/>
        <v>406.97674418604652</v>
      </c>
      <c r="AU128" s="80">
        <f t="shared" si="193"/>
        <v>406.97674418604652</v>
      </c>
      <c r="AV128" s="80">
        <f t="shared" si="182"/>
        <v>133.99015039001935</v>
      </c>
      <c r="AW128" s="80">
        <f t="shared" si="43"/>
        <v>140.28825292900248</v>
      </c>
      <c r="AX128" s="80">
        <f t="shared" si="43"/>
        <v>145.80286800827528</v>
      </c>
      <c r="AY128" s="80">
        <f t="shared" si="43"/>
        <v>204.83451556251299</v>
      </c>
      <c r="AZ128" s="80">
        <f t="shared" si="43"/>
        <v>315.6564250004684</v>
      </c>
      <c r="BA128" s="80">
        <f t="shared" si="43"/>
        <v>289.4043679471032</v>
      </c>
      <c r="BB128" s="80">
        <f t="shared" si="43"/>
        <v>283.84874624325096</v>
      </c>
      <c r="BC128" s="81">
        <f t="shared" si="194"/>
        <v>619.97287718294922</v>
      </c>
      <c r="BD128" s="81">
        <f t="shared" si="195"/>
        <v>724.60305577035365</v>
      </c>
      <c r="BE128" s="81">
        <f t="shared" si="196"/>
        <v>838.46588112061102</v>
      </c>
      <c r="BF128" s="81">
        <f t="shared" si="197"/>
        <v>1040.942203896502</v>
      </c>
      <c r="BG128" s="81">
        <f t="shared" si="198"/>
        <v>1317.6012273197232</v>
      </c>
      <c r="BH128" s="81">
        <f t="shared" si="199"/>
        <v>1441.1222036328918</v>
      </c>
      <c r="BI128" s="81">
        <f t="shared" si="200"/>
        <v>1349.6811610806899</v>
      </c>
      <c r="BJ128" s="81">
        <f t="shared" si="201"/>
        <v>194.44444444444443</v>
      </c>
      <c r="BK128" s="81">
        <f t="shared" si="202"/>
        <v>194.44444444444443</v>
      </c>
      <c r="BL128" s="81">
        <f t="shared" si="203"/>
        <v>194.44444444444443</v>
      </c>
      <c r="BM128" s="81">
        <f t="shared" si="204"/>
        <v>285.71428571428572</v>
      </c>
      <c r="BN128" s="81">
        <f t="shared" si="205"/>
        <v>481.65137614678895</v>
      </c>
      <c r="BO128" s="81">
        <f t="shared" si="206"/>
        <v>406.97674418604652</v>
      </c>
      <c r="BP128" s="81">
        <f t="shared" si="207"/>
        <v>406.97674418604652</v>
      </c>
      <c r="BQ128" s="81">
        <f t="shared" si="208"/>
        <v>148.02028207550285</v>
      </c>
      <c r="BR128" s="81">
        <f t="shared" si="209"/>
        <v>153.30550226085535</v>
      </c>
      <c r="BS128" s="81">
        <f t="shared" si="210"/>
        <v>157.84045178455369</v>
      </c>
      <c r="BT128" s="81">
        <f t="shared" si="211"/>
        <v>224.18166313979114</v>
      </c>
      <c r="BU128" s="81">
        <f t="shared" si="212"/>
        <v>352.71559042268433</v>
      </c>
      <c r="BV128" s="81">
        <f t="shared" si="213"/>
        <v>317.35488140443221</v>
      </c>
      <c r="BW128" s="81">
        <f t="shared" si="214"/>
        <v>312.68970639019011</v>
      </c>
    </row>
    <row r="129" spans="2:75" ht="14" x14ac:dyDescent="0.3">
      <c r="B129" s="1" t="s">
        <v>157</v>
      </c>
      <c r="C129" s="1" t="s">
        <v>157</v>
      </c>
      <c r="D129" s="82" t="s">
        <v>158</v>
      </c>
      <c r="E129" s="1" t="s">
        <v>139</v>
      </c>
      <c r="F129" s="1" t="s">
        <v>145</v>
      </c>
      <c r="G129" s="1" t="s">
        <v>88</v>
      </c>
      <c r="H129" s="7">
        <v>6.47350547641157</v>
      </c>
      <c r="I129" s="7">
        <v>5.5357224194422292</v>
      </c>
      <c r="J129" s="7">
        <v>4.7844897885501805</v>
      </c>
      <c r="K129" s="7">
        <v>3.8573576520641688</v>
      </c>
      <c r="L129" s="7">
        <v>3.0488145816646379</v>
      </c>
      <c r="M129" s="7">
        <v>2.7881229561995209</v>
      </c>
      <c r="N129" s="7">
        <v>2.9794818742419835</v>
      </c>
      <c r="O129" s="76">
        <f t="shared" si="186"/>
        <v>880.51211523183201</v>
      </c>
      <c r="P129" s="76">
        <f t="shared" si="186"/>
        <v>1029.6759064328812</v>
      </c>
      <c r="Q129" s="76">
        <f t="shared" si="183"/>
        <v>1191.3496008792281</v>
      </c>
      <c r="R129" s="76">
        <f t="shared" si="183"/>
        <v>1477.6954885035841</v>
      </c>
      <c r="S129" s="76">
        <f t="shared" si="183"/>
        <v>1869.5790928970916</v>
      </c>
      <c r="T129" s="76">
        <f t="shared" si="183"/>
        <v>2044.3861657269401</v>
      </c>
      <c r="U129" s="76">
        <f t="shared" si="183"/>
        <v>1913.0843014274585</v>
      </c>
      <c r="V129" s="77">
        <v>0.53</v>
      </c>
      <c r="W129" s="78">
        <f t="shared" si="187"/>
        <v>3.4309579024981325</v>
      </c>
      <c r="X129" s="78">
        <f t="shared" si="187"/>
        <v>2.9339328823043815</v>
      </c>
      <c r="Y129" s="78">
        <f t="shared" si="187"/>
        <v>2.5357795879315956</v>
      </c>
      <c r="Z129" s="78">
        <f t="shared" si="187"/>
        <v>2.0443995555940098</v>
      </c>
      <c r="AA129" s="78">
        <f t="shared" si="187"/>
        <v>1.6158717282822581</v>
      </c>
      <c r="AB129" s="78">
        <f t="shared" si="184"/>
        <v>1.4777051667857461</v>
      </c>
      <c r="AC129" s="78">
        <f t="shared" si="184"/>
        <v>1.5791253933482514</v>
      </c>
      <c r="AD129" s="79">
        <v>10.8</v>
      </c>
      <c r="AE129" s="79">
        <v>7.35</v>
      </c>
      <c r="AF129" s="79">
        <v>4.3600000000000003</v>
      </c>
      <c r="AG129" s="79">
        <v>5.16</v>
      </c>
      <c r="AH129" s="80">
        <f t="shared" si="188"/>
        <v>612.07396292182955</v>
      </c>
      <c r="AI129" s="80">
        <f t="shared" si="188"/>
        <v>715.76279493844777</v>
      </c>
      <c r="AJ129" s="80">
        <f t="shared" si="188"/>
        <v>828.14768680780503</v>
      </c>
      <c r="AK129" s="80">
        <f t="shared" si="185"/>
        <v>1027.1964666857086</v>
      </c>
      <c r="AL129" s="80">
        <f t="shared" si="185"/>
        <v>1299.6081082700737</v>
      </c>
      <c r="AM129" s="80">
        <f t="shared" si="185"/>
        <v>1421.122458797277</v>
      </c>
      <c r="AN129" s="80">
        <f t="shared" si="185"/>
        <v>1329.8500605751944</v>
      </c>
      <c r="AO129" s="80">
        <f t="shared" si="190"/>
        <v>194.44444444444443</v>
      </c>
      <c r="AP129" s="80">
        <f t="shared" si="191"/>
        <v>194.44444444444443</v>
      </c>
      <c r="AQ129" s="80">
        <f t="shared" si="192"/>
        <v>194.44444444444443</v>
      </c>
      <c r="AR129" s="80">
        <f t="shared" si="192"/>
        <v>285.71428571428572</v>
      </c>
      <c r="AS129" s="80">
        <f t="shared" si="192"/>
        <v>481.65137614678895</v>
      </c>
      <c r="AT129" s="80">
        <f t="shared" si="192"/>
        <v>406.97674418604652</v>
      </c>
      <c r="AU129" s="80">
        <f t="shared" si="193"/>
        <v>406.97674418604652</v>
      </c>
      <c r="AV129" s="80">
        <f t="shared" si="182"/>
        <v>147.56561114072031</v>
      </c>
      <c r="AW129" s="80">
        <f t="shared" si="43"/>
        <v>152.90594602408208</v>
      </c>
      <c r="AX129" s="80">
        <f t="shared" si="43"/>
        <v>157.47110891817863</v>
      </c>
      <c r="AY129" s="80">
        <f t="shared" si="43"/>
        <v>223.53743712651965</v>
      </c>
      <c r="AZ129" s="80">
        <f t="shared" ref="AZ129:BB192" si="218">IFERROR(1/((1/AL129)+(1/AS129)), "-")</f>
        <v>351.41316538995341</v>
      </c>
      <c r="BA129" s="80">
        <f t="shared" si="218"/>
        <v>316.37440157904871</v>
      </c>
      <c r="BB129" s="80">
        <f t="shared" si="218"/>
        <v>311.61313633854809</v>
      </c>
      <c r="BC129" s="81">
        <f t="shared" si="194"/>
        <v>880.51211523183201</v>
      </c>
      <c r="BD129" s="81">
        <f t="shared" si="195"/>
        <v>1029.6759064328812</v>
      </c>
      <c r="BE129" s="81">
        <f t="shared" si="196"/>
        <v>1191.3496008792281</v>
      </c>
      <c r="BF129" s="81">
        <f t="shared" si="197"/>
        <v>1477.6954885035841</v>
      </c>
      <c r="BG129" s="81">
        <f t="shared" si="198"/>
        <v>1869.5790928970916</v>
      </c>
      <c r="BH129" s="81">
        <f t="shared" si="199"/>
        <v>2044.3861657269401</v>
      </c>
      <c r="BI129" s="81">
        <f t="shared" si="200"/>
        <v>1913.0843014274585</v>
      </c>
      <c r="BJ129" s="81">
        <f t="shared" si="201"/>
        <v>194.44444444444443</v>
      </c>
      <c r="BK129" s="81">
        <f t="shared" si="202"/>
        <v>194.44444444444443</v>
      </c>
      <c r="BL129" s="81">
        <f t="shared" si="203"/>
        <v>194.44444444444443</v>
      </c>
      <c r="BM129" s="81">
        <f t="shared" si="204"/>
        <v>285.71428571428572</v>
      </c>
      <c r="BN129" s="81">
        <f t="shared" si="205"/>
        <v>481.65137614678895</v>
      </c>
      <c r="BO129" s="81">
        <f t="shared" si="206"/>
        <v>406.97674418604652</v>
      </c>
      <c r="BP129" s="81">
        <f t="shared" si="207"/>
        <v>406.97674418604652</v>
      </c>
      <c r="BQ129" s="81">
        <f t="shared" si="208"/>
        <v>159.27219340325377</v>
      </c>
      <c r="BR129" s="81">
        <f t="shared" si="209"/>
        <v>163.55806799607376</v>
      </c>
      <c r="BS129" s="81">
        <f t="shared" si="210"/>
        <v>167.16142782094764</v>
      </c>
      <c r="BT129" s="81">
        <f t="shared" si="211"/>
        <v>239.42178226174514</v>
      </c>
      <c r="BU129" s="81">
        <f t="shared" si="212"/>
        <v>382.98472002845756</v>
      </c>
      <c r="BV129" s="81">
        <f t="shared" si="213"/>
        <v>339.41022042145471</v>
      </c>
      <c r="BW129" s="81">
        <f t="shared" si="214"/>
        <v>335.58635098004521</v>
      </c>
    </row>
    <row r="130" spans="2:75" ht="14" x14ac:dyDescent="0.3">
      <c r="B130" s="1" t="s">
        <v>157</v>
      </c>
      <c r="C130" s="1" t="s">
        <v>157</v>
      </c>
      <c r="D130" s="82" t="s">
        <v>158</v>
      </c>
      <c r="E130" s="1" t="s">
        <v>142</v>
      </c>
      <c r="F130" s="1" t="s">
        <v>145</v>
      </c>
      <c r="G130" s="1" t="s">
        <v>88</v>
      </c>
      <c r="H130" s="7">
        <v>1.5434507867260799E-3</v>
      </c>
      <c r="I130" s="7">
        <v>1.91087966443431E-3</v>
      </c>
      <c r="J130" s="7">
        <v>2.1573850291647201E-3</v>
      </c>
      <c r="K130" s="7">
        <v>7.5717309607322304E-4</v>
      </c>
      <c r="L130" s="7">
        <v>4.2392586350851802E-4</v>
      </c>
      <c r="M130" s="7">
        <v>3.3630348149491499E-4</v>
      </c>
      <c r="N130" s="7">
        <v>1.50518773342238E-4</v>
      </c>
      <c r="O130" s="76">
        <f t="shared" si="186"/>
        <v>3693023.4828482377</v>
      </c>
      <c r="P130" s="76">
        <f t="shared" si="186"/>
        <v>2982919.3884311956</v>
      </c>
      <c r="Q130" s="76">
        <f t="shared" si="183"/>
        <v>2642087.4915438173</v>
      </c>
      <c r="R130" s="76">
        <f t="shared" si="183"/>
        <v>7528001.231898996</v>
      </c>
      <c r="S130" s="76">
        <f t="shared" si="183"/>
        <v>13445747.218217246</v>
      </c>
      <c r="T130" s="76">
        <f t="shared" si="183"/>
        <v>16948977.080649655</v>
      </c>
      <c r="U130" s="76">
        <f t="shared" si="183"/>
        <v>37869030.376960218</v>
      </c>
      <c r="V130" s="77">
        <v>0.53</v>
      </c>
      <c r="W130" s="78">
        <f t="shared" si="187"/>
        <v>8.1802891696482237E-4</v>
      </c>
      <c r="X130" s="78">
        <f t="shared" si="187"/>
        <v>1.0127662221501843E-3</v>
      </c>
      <c r="Y130" s="78">
        <f t="shared" si="187"/>
        <v>1.1434140654573016E-3</v>
      </c>
      <c r="Z130" s="78">
        <f t="shared" si="187"/>
        <v>4.0130174091880825E-4</v>
      </c>
      <c r="AA130" s="78">
        <f t="shared" si="187"/>
        <v>2.2468070765951456E-4</v>
      </c>
      <c r="AB130" s="78">
        <f t="shared" si="184"/>
        <v>1.7824084519230495E-4</v>
      </c>
      <c r="AC130" s="78">
        <f t="shared" si="184"/>
        <v>7.9774949871386135E-5</v>
      </c>
      <c r="AD130" s="79">
        <v>10.8</v>
      </c>
      <c r="AE130" s="79">
        <v>7.35</v>
      </c>
      <c r="AF130" s="79">
        <v>4.3600000000000003</v>
      </c>
      <c r="AG130" s="79">
        <v>5.16</v>
      </c>
      <c r="AH130" s="80">
        <f t="shared" si="188"/>
        <v>2567146.4131020517</v>
      </c>
      <c r="AI130" s="80">
        <f t="shared" si="188"/>
        <v>2073528.8698131447</v>
      </c>
      <c r="AJ130" s="80">
        <f t="shared" si="188"/>
        <v>1836605.0090175492</v>
      </c>
      <c r="AK130" s="80">
        <f t="shared" si="185"/>
        <v>5232970.0718265111</v>
      </c>
      <c r="AL130" s="80">
        <f t="shared" si="185"/>
        <v>9346596.8746296633</v>
      </c>
      <c r="AM130" s="80">
        <f t="shared" si="185"/>
        <v>11781811.277512174</v>
      </c>
      <c r="AN130" s="80">
        <f t="shared" si="185"/>
        <v>26324052.893616833</v>
      </c>
      <c r="AO130" s="80">
        <f t="shared" si="190"/>
        <v>194.44444444444443</v>
      </c>
      <c r="AP130" s="80">
        <f t="shared" si="191"/>
        <v>194.44444444444443</v>
      </c>
      <c r="AQ130" s="80">
        <f t="shared" si="192"/>
        <v>194.44444444444443</v>
      </c>
      <c r="AR130" s="80">
        <f t="shared" si="192"/>
        <v>285.71428571428572</v>
      </c>
      <c r="AS130" s="80">
        <f t="shared" si="192"/>
        <v>481.65137614678895</v>
      </c>
      <c r="AT130" s="80">
        <f t="shared" si="192"/>
        <v>406.97674418604652</v>
      </c>
      <c r="AU130" s="80">
        <f t="shared" si="193"/>
        <v>406.97674418604652</v>
      </c>
      <c r="AV130" s="80">
        <f t="shared" si="182"/>
        <v>194.42971767302092</v>
      </c>
      <c r="AW130" s="80">
        <f t="shared" si="182"/>
        <v>194.42621219440636</v>
      </c>
      <c r="AX130" s="80">
        <f t="shared" si="182"/>
        <v>194.42386046511882</v>
      </c>
      <c r="AY130" s="80">
        <f t="shared" si="182"/>
        <v>285.69868688701689</v>
      </c>
      <c r="AZ130" s="80">
        <f t="shared" si="218"/>
        <v>481.62655683586752</v>
      </c>
      <c r="BA130" s="80">
        <f t="shared" si="218"/>
        <v>406.96268655557878</v>
      </c>
      <c r="BB130" s="80">
        <f t="shared" si="218"/>
        <v>406.97045231638901</v>
      </c>
      <c r="BC130" s="81">
        <f t="shared" si="194"/>
        <v>3693023.4828482377</v>
      </c>
      <c r="BD130" s="81">
        <f t="shared" si="195"/>
        <v>2982919.3884311956</v>
      </c>
      <c r="BE130" s="81">
        <f t="shared" si="196"/>
        <v>2642087.4915438173</v>
      </c>
      <c r="BF130" s="81">
        <f t="shared" si="197"/>
        <v>7528001.231898996</v>
      </c>
      <c r="BG130" s="81">
        <f t="shared" si="198"/>
        <v>13445747.218217246</v>
      </c>
      <c r="BH130" s="81">
        <f t="shared" si="199"/>
        <v>16948977.080649655</v>
      </c>
      <c r="BI130" s="81">
        <f t="shared" si="200"/>
        <v>37869030.376960218</v>
      </c>
      <c r="BJ130" s="81">
        <f t="shared" si="201"/>
        <v>194.44444444444443</v>
      </c>
      <c r="BK130" s="81">
        <f t="shared" si="202"/>
        <v>194.44444444444443</v>
      </c>
      <c r="BL130" s="81">
        <f t="shared" si="203"/>
        <v>194.44444444444443</v>
      </c>
      <c r="BM130" s="81">
        <f t="shared" si="204"/>
        <v>285.71428571428572</v>
      </c>
      <c r="BN130" s="81">
        <f t="shared" si="205"/>
        <v>481.65137614678895</v>
      </c>
      <c r="BO130" s="81">
        <f t="shared" si="206"/>
        <v>406.97674418604652</v>
      </c>
      <c r="BP130" s="81">
        <f t="shared" si="207"/>
        <v>406.97674418604652</v>
      </c>
      <c r="BQ130" s="81">
        <f t="shared" si="208"/>
        <v>194.43420712763299</v>
      </c>
      <c r="BR130" s="81">
        <f t="shared" si="209"/>
        <v>194.43177022411845</v>
      </c>
      <c r="BS130" s="81">
        <f t="shared" si="210"/>
        <v>194.43013535749185</v>
      </c>
      <c r="BT130" s="81">
        <f t="shared" si="211"/>
        <v>285.70344225764745</v>
      </c>
      <c r="BU130" s="81">
        <f t="shared" si="212"/>
        <v>481.63412312734437</v>
      </c>
      <c r="BV130" s="81">
        <f t="shared" si="213"/>
        <v>406.96697214537846</v>
      </c>
      <c r="BW130" s="81">
        <f t="shared" si="214"/>
        <v>406.97237047252236</v>
      </c>
    </row>
    <row r="131" spans="2:75" ht="14" x14ac:dyDescent="0.3">
      <c r="B131" s="1" t="s">
        <v>157</v>
      </c>
      <c r="C131" s="1" t="s">
        <v>157</v>
      </c>
      <c r="D131" s="82" t="s">
        <v>158</v>
      </c>
      <c r="E131" s="1" t="s">
        <v>143</v>
      </c>
      <c r="F131" s="1" t="s">
        <v>145</v>
      </c>
      <c r="G131" s="1" t="s">
        <v>88</v>
      </c>
      <c r="H131" s="7">
        <v>1.7972771570544201E-2</v>
      </c>
      <c r="I131" s="7">
        <v>1.69308717693533E-2</v>
      </c>
      <c r="J131" s="7">
        <v>1.37631602770227E-2</v>
      </c>
      <c r="K131" s="7">
        <v>9.5835123222754396E-3</v>
      </c>
      <c r="L131" s="7">
        <v>6.7604255586079598E-3</v>
      </c>
      <c r="M131" s="7">
        <v>5.7886555993543103E-3</v>
      </c>
      <c r="N131" s="7">
        <v>4.6475243006874698E-3</v>
      </c>
      <c r="O131" s="76">
        <f t="shared" si="186"/>
        <v>317146.41103778343</v>
      </c>
      <c r="P131" s="76">
        <f t="shared" si="186"/>
        <v>336663.11325549189</v>
      </c>
      <c r="Q131" s="76">
        <f t="shared" si="183"/>
        <v>414149.0678936601</v>
      </c>
      <c r="R131" s="76">
        <f t="shared" si="183"/>
        <v>594771.50008470309</v>
      </c>
      <c r="S131" s="76">
        <f t="shared" si="183"/>
        <v>843142.18839999882</v>
      </c>
      <c r="T131" s="76">
        <f t="shared" si="183"/>
        <v>984684.59595969063</v>
      </c>
      <c r="U131" s="76">
        <f t="shared" si="183"/>
        <v>1226459.4289817584</v>
      </c>
      <c r="V131" s="77">
        <v>0.53</v>
      </c>
      <c r="W131" s="78">
        <f t="shared" si="187"/>
        <v>9.5255689323884268E-3</v>
      </c>
      <c r="X131" s="78">
        <f t="shared" si="187"/>
        <v>8.9733620377572491E-3</v>
      </c>
      <c r="Y131" s="78">
        <f t="shared" si="187"/>
        <v>7.2944749468220309E-3</v>
      </c>
      <c r="Z131" s="78">
        <f t="shared" si="187"/>
        <v>5.0792615308059832E-3</v>
      </c>
      <c r="AA131" s="78">
        <f t="shared" si="187"/>
        <v>3.583025546062219E-3</v>
      </c>
      <c r="AB131" s="78">
        <f t="shared" si="184"/>
        <v>3.0679874676577848E-3</v>
      </c>
      <c r="AC131" s="78">
        <f t="shared" si="184"/>
        <v>2.463187879364359E-3</v>
      </c>
      <c r="AD131" s="79">
        <v>10.8</v>
      </c>
      <c r="AE131" s="79">
        <v>7.35</v>
      </c>
      <c r="AF131" s="79">
        <v>4.3600000000000003</v>
      </c>
      <c r="AG131" s="79">
        <v>5.16</v>
      </c>
      <c r="AH131" s="80">
        <f t="shared" si="188"/>
        <v>220459.2728167313</v>
      </c>
      <c r="AI131" s="80">
        <f t="shared" si="188"/>
        <v>234025.99729775998</v>
      </c>
      <c r="AJ131" s="80">
        <f t="shared" si="188"/>
        <v>287889.12365994247</v>
      </c>
      <c r="AK131" s="80">
        <f t="shared" si="185"/>
        <v>413445.92855937651</v>
      </c>
      <c r="AL131" s="80">
        <f t="shared" si="185"/>
        <v>586096.85390268045</v>
      </c>
      <c r="AM131" s="80">
        <f t="shared" si="185"/>
        <v>684487.80255390599</v>
      </c>
      <c r="AN131" s="80">
        <f t="shared" si="185"/>
        <v>852553.72421770683</v>
      </c>
      <c r="AO131" s="80">
        <f t="shared" si="190"/>
        <v>194.44444444444443</v>
      </c>
      <c r="AP131" s="80">
        <f t="shared" si="191"/>
        <v>194.44444444444443</v>
      </c>
      <c r="AQ131" s="80">
        <f t="shared" si="192"/>
        <v>194.44444444444443</v>
      </c>
      <c r="AR131" s="80">
        <f t="shared" si="192"/>
        <v>285.71428571428572</v>
      </c>
      <c r="AS131" s="80">
        <f t="shared" si="192"/>
        <v>481.65137614678895</v>
      </c>
      <c r="AT131" s="80">
        <f t="shared" si="192"/>
        <v>406.97674418604652</v>
      </c>
      <c r="AU131" s="80">
        <f t="shared" si="193"/>
        <v>406.97674418604652</v>
      </c>
      <c r="AV131" s="80">
        <f t="shared" si="182"/>
        <v>194.2730961325075</v>
      </c>
      <c r="AW131" s="80">
        <f t="shared" si="182"/>
        <v>194.2830211216376</v>
      </c>
      <c r="AX131" s="80">
        <f t="shared" si="182"/>
        <v>194.31320251966511</v>
      </c>
      <c r="AY131" s="80">
        <f t="shared" si="182"/>
        <v>285.51697749657274</v>
      </c>
      <c r="AZ131" s="80">
        <f t="shared" si="218"/>
        <v>481.25588254097778</v>
      </c>
      <c r="BA131" s="80">
        <f t="shared" si="218"/>
        <v>406.73491131577993</v>
      </c>
      <c r="BB131" s="80">
        <f t="shared" si="218"/>
        <v>406.78256165205471</v>
      </c>
      <c r="BC131" s="81">
        <f t="shared" si="194"/>
        <v>317146.41103778343</v>
      </c>
      <c r="BD131" s="81">
        <f t="shared" si="195"/>
        <v>336663.11325549189</v>
      </c>
      <c r="BE131" s="81">
        <f t="shared" si="196"/>
        <v>414149.0678936601</v>
      </c>
      <c r="BF131" s="81">
        <f t="shared" si="197"/>
        <v>594771.50008470309</v>
      </c>
      <c r="BG131" s="81">
        <f t="shared" si="198"/>
        <v>843142.18839999882</v>
      </c>
      <c r="BH131" s="81">
        <f t="shared" si="199"/>
        <v>984684.59595969063</v>
      </c>
      <c r="BI131" s="81">
        <f t="shared" si="200"/>
        <v>1226459.4289817584</v>
      </c>
      <c r="BJ131" s="81">
        <f t="shared" si="201"/>
        <v>194.44444444444443</v>
      </c>
      <c r="BK131" s="81">
        <f t="shared" si="202"/>
        <v>194.44444444444443</v>
      </c>
      <c r="BL131" s="81">
        <f t="shared" si="203"/>
        <v>194.44444444444443</v>
      </c>
      <c r="BM131" s="81">
        <f t="shared" si="204"/>
        <v>285.71428571428572</v>
      </c>
      <c r="BN131" s="81">
        <f t="shared" si="205"/>
        <v>481.65137614678895</v>
      </c>
      <c r="BO131" s="81">
        <f t="shared" si="206"/>
        <v>406.97674418604652</v>
      </c>
      <c r="BP131" s="81">
        <f t="shared" si="207"/>
        <v>406.97674418604652</v>
      </c>
      <c r="BQ131" s="81">
        <f t="shared" si="208"/>
        <v>194.3253023884433</v>
      </c>
      <c r="BR131" s="81">
        <f t="shared" si="209"/>
        <v>194.33220518749124</v>
      </c>
      <c r="BS131" s="81">
        <f t="shared" si="210"/>
        <v>194.35319493564447</v>
      </c>
      <c r="BT131" s="81">
        <f t="shared" si="211"/>
        <v>285.5771011695229</v>
      </c>
      <c r="BU131" s="81">
        <f t="shared" si="212"/>
        <v>481.37638623160871</v>
      </c>
      <c r="BV131" s="81">
        <f t="shared" si="213"/>
        <v>406.80860746160619</v>
      </c>
      <c r="BW131" s="81">
        <f t="shared" si="214"/>
        <v>406.84174165477231</v>
      </c>
    </row>
    <row r="132" spans="2:75" ht="14" x14ac:dyDescent="0.3">
      <c r="B132" s="1" t="s">
        <v>157</v>
      </c>
      <c r="C132" s="1" t="s">
        <v>157</v>
      </c>
      <c r="D132" s="82" t="s">
        <v>158</v>
      </c>
      <c r="E132" s="1" t="s">
        <v>144</v>
      </c>
      <c r="F132" s="1" t="s">
        <v>145</v>
      </c>
      <c r="G132" s="1" t="s">
        <v>88</v>
      </c>
      <c r="H132" s="8">
        <f>SUM(H129:H131)</f>
        <v>6.4930216987688398</v>
      </c>
      <c r="I132" s="8">
        <f t="shared" ref="I132" si="219">SUM(I129:I131)</f>
        <v>5.5545641708760165</v>
      </c>
      <c r="J132" s="8">
        <f t="shared" ref="J132" si="220">SUM(J129:J131)</f>
        <v>4.8004103338563677</v>
      </c>
      <c r="K132" s="8">
        <f t="shared" ref="K132" si="221">SUM(K129:K131)</f>
        <v>3.8676983374825173</v>
      </c>
      <c r="L132" s="8">
        <f t="shared" ref="L132" si="222">SUM(L129:L131)</f>
        <v>3.0559989330867543</v>
      </c>
      <c r="M132" s="8">
        <f t="shared" ref="M132" si="223">SUM(M129:M131)</f>
        <v>2.7942479152803701</v>
      </c>
      <c r="N132" s="8">
        <f t="shared" ref="N132" si="224">SUM(N129:N131)</f>
        <v>2.9842799173160133</v>
      </c>
      <c r="O132" s="76">
        <f t="shared" si="186"/>
        <v>877.86554002750256</v>
      </c>
      <c r="P132" s="76">
        <f t="shared" si="186"/>
        <v>1026.1831216005282</v>
      </c>
      <c r="Q132" s="76">
        <f t="shared" si="183"/>
        <v>1187.3984937910411</v>
      </c>
      <c r="R132" s="76">
        <f t="shared" si="183"/>
        <v>1473.744719116364</v>
      </c>
      <c r="S132" s="76">
        <f t="shared" si="183"/>
        <v>1865.1838972478422</v>
      </c>
      <c r="T132" s="76">
        <f t="shared" si="183"/>
        <v>2039.9048949198452</v>
      </c>
      <c r="U132" s="76">
        <f t="shared" si="183"/>
        <v>1910.0084971675303</v>
      </c>
      <c r="V132" s="77">
        <v>0.53</v>
      </c>
      <c r="W132" s="78">
        <f t="shared" si="187"/>
        <v>3.4413015003474854</v>
      </c>
      <c r="X132" s="78">
        <f t="shared" si="187"/>
        <v>2.9439190105642887</v>
      </c>
      <c r="Y132" s="78">
        <f t="shared" si="187"/>
        <v>2.5442174769438752</v>
      </c>
      <c r="Z132" s="78">
        <f t="shared" si="187"/>
        <v>2.0498801188657345</v>
      </c>
      <c r="AA132" s="78">
        <f t="shared" si="187"/>
        <v>1.61967943453598</v>
      </c>
      <c r="AB132" s="78">
        <f t="shared" si="184"/>
        <v>1.4809513950985962</v>
      </c>
      <c r="AC132" s="78">
        <f t="shared" si="184"/>
        <v>1.5816683561774871</v>
      </c>
      <c r="AD132" s="79">
        <v>10.8</v>
      </c>
      <c r="AE132" s="79">
        <v>7.35</v>
      </c>
      <c r="AF132" s="79">
        <v>4.3600000000000003</v>
      </c>
      <c r="AG132" s="79">
        <v>5.16</v>
      </c>
      <c r="AH132" s="80">
        <f t="shared" si="188"/>
        <v>610.2342383507962</v>
      </c>
      <c r="AI132" s="80">
        <f t="shared" si="188"/>
        <v>713.33484123174742</v>
      </c>
      <c r="AJ132" s="80">
        <f t="shared" si="188"/>
        <v>825.40113768989943</v>
      </c>
      <c r="AK132" s="80">
        <f t="shared" si="185"/>
        <v>1024.4501523152478</v>
      </c>
      <c r="AL132" s="80">
        <f t="shared" si="185"/>
        <v>1296.5528580670202</v>
      </c>
      <c r="AM132" s="80">
        <f t="shared" si="185"/>
        <v>1418.0073748201505</v>
      </c>
      <c r="AN132" s="80">
        <f t="shared" si="185"/>
        <v>1327.7119642673993</v>
      </c>
      <c r="AO132" s="80">
        <f t="shared" si="190"/>
        <v>194.44444444444443</v>
      </c>
      <c r="AP132" s="80">
        <f t="shared" si="191"/>
        <v>194.44444444444443</v>
      </c>
      <c r="AQ132" s="80">
        <f t="shared" si="192"/>
        <v>194.44444444444443</v>
      </c>
      <c r="AR132" s="80">
        <f t="shared" si="192"/>
        <v>285.71428571428572</v>
      </c>
      <c r="AS132" s="80">
        <f t="shared" si="192"/>
        <v>481.65137614678895</v>
      </c>
      <c r="AT132" s="80">
        <f t="shared" si="192"/>
        <v>406.97674418604652</v>
      </c>
      <c r="AU132" s="80">
        <f t="shared" si="193"/>
        <v>406.97674418604652</v>
      </c>
      <c r="AV132" s="80">
        <f t="shared" si="182"/>
        <v>147.45843278079326</v>
      </c>
      <c r="AW132" s="80">
        <f t="shared" si="182"/>
        <v>152.79484682540917</v>
      </c>
      <c r="AX132" s="80">
        <f t="shared" si="182"/>
        <v>157.37153592021244</v>
      </c>
      <c r="AY132" s="80">
        <f t="shared" si="182"/>
        <v>223.40710449969043</v>
      </c>
      <c r="AZ132" s="80">
        <f t="shared" si="218"/>
        <v>351.18939451358045</v>
      </c>
      <c r="BA132" s="80">
        <f t="shared" si="218"/>
        <v>316.21975151782033</v>
      </c>
      <c r="BB132" s="80">
        <f t="shared" si="218"/>
        <v>311.49559560813162</v>
      </c>
      <c r="BC132" s="81">
        <f t="shared" si="194"/>
        <v>877.86554002750256</v>
      </c>
      <c r="BD132" s="81">
        <f t="shared" si="195"/>
        <v>1026.1831216005282</v>
      </c>
      <c r="BE132" s="81">
        <f t="shared" si="196"/>
        <v>1187.3984937910411</v>
      </c>
      <c r="BF132" s="81">
        <f t="shared" si="197"/>
        <v>1473.744719116364</v>
      </c>
      <c r="BG132" s="81">
        <f t="shared" si="198"/>
        <v>1865.1838972478422</v>
      </c>
      <c r="BH132" s="81">
        <f t="shared" si="199"/>
        <v>2039.9048949198452</v>
      </c>
      <c r="BI132" s="81">
        <f t="shared" si="200"/>
        <v>1910.0084971675303</v>
      </c>
      <c r="BJ132" s="81">
        <f t="shared" si="201"/>
        <v>194.44444444444443</v>
      </c>
      <c r="BK132" s="81">
        <f t="shared" si="202"/>
        <v>194.44444444444443</v>
      </c>
      <c r="BL132" s="81">
        <f t="shared" si="203"/>
        <v>194.44444444444443</v>
      </c>
      <c r="BM132" s="81">
        <f t="shared" si="204"/>
        <v>285.71428571428572</v>
      </c>
      <c r="BN132" s="81">
        <f t="shared" si="205"/>
        <v>481.65137614678895</v>
      </c>
      <c r="BO132" s="81">
        <f t="shared" si="206"/>
        <v>406.97674418604652</v>
      </c>
      <c r="BP132" s="81">
        <f t="shared" si="207"/>
        <v>406.97674418604652</v>
      </c>
      <c r="BQ132" s="81">
        <f t="shared" si="208"/>
        <v>159.18538454309763</v>
      </c>
      <c r="BR132" s="81">
        <f t="shared" si="209"/>
        <v>163.46968766599917</v>
      </c>
      <c r="BS132" s="81">
        <f t="shared" si="210"/>
        <v>167.08341742093367</v>
      </c>
      <c r="BT132" s="81">
        <f t="shared" si="211"/>
        <v>239.31783496601622</v>
      </c>
      <c r="BU132" s="81">
        <f t="shared" si="212"/>
        <v>382.79993532600588</v>
      </c>
      <c r="BV132" s="81">
        <f t="shared" si="213"/>
        <v>339.28647766020134</v>
      </c>
      <c r="BW132" s="81">
        <f t="shared" si="214"/>
        <v>335.49158003734698</v>
      </c>
    </row>
    <row r="133" spans="2:75" ht="14" x14ac:dyDescent="0.3">
      <c r="B133" s="1" t="s">
        <v>157</v>
      </c>
      <c r="C133" s="1" t="s">
        <v>157</v>
      </c>
      <c r="D133" s="82" t="s">
        <v>158</v>
      </c>
      <c r="E133" s="1" t="s">
        <v>139</v>
      </c>
      <c r="F133" s="1" t="s">
        <v>146</v>
      </c>
      <c r="G133" s="1" t="s">
        <v>88</v>
      </c>
      <c r="H133" s="7">
        <v>4.5774596204188729</v>
      </c>
      <c r="I133" s="7">
        <v>3.9143468615540016</v>
      </c>
      <c r="J133" s="7">
        <v>3.3831451740016236</v>
      </c>
      <c r="K133" s="7">
        <v>2.7275637532363932</v>
      </c>
      <c r="L133" s="7">
        <v>2.1558374652754924</v>
      </c>
      <c r="M133" s="7">
        <v>1.9715006491105644</v>
      </c>
      <c r="N133" s="7">
        <v>2.1068118376989107</v>
      </c>
      <c r="O133" s="76">
        <f t="shared" si="186"/>
        <v>1245.2321751946783</v>
      </c>
      <c r="P133" s="76">
        <f t="shared" si="186"/>
        <v>1456.1816317261907</v>
      </c>
      <c r="Q133" s="76">
        <f t="shared" si="183"/>
        <v>1684.8227630911781</v>
      </c>
      <c r="R133" s="76">
        <f t="shared" si="183"/>
        <v>2089.7770008993043</v>
      </c>
      <c r="S133" s="76">
        <f t="shared" si="183"/>
        <v>2643.9841091042558</v>
      </c>
      <c r="T133" s="76">
        <f t="shared" si="183"/>
        <v>2891.1986422989689</v>
      </c>
      <c r="U133" s="76">
        <f t="shared" si="183"/>
        <v>2705.5097650417702</v>
      </c>
      <c r="V133" s="77">
        <v>0.53</v>
      </c>
      <c r="W133" s="78">
        <f t="shared" si="187"/>
        <v>2.4260535988220027</v>
      </c>
      <c r="X133" s="78">
        <f t="shared" si="187"/>
        <v>2.0746038366236208</v>
      </c>
      <c r="Y133" s="78">
        <f t="shared" si="187"/>
        <v>1.7930669422208607</v>
      </c>
      <c r="Z133" s="78">
        <f t="shared" si="187"/>
        <v>1.4456087892152885</v>
      </c>
      <c r="AA133" s="78">
        <f t="shared" si="187"/>
        <v>1.142593856596011</v>
      </c>
      <c r="AB133" s="78">
        <f t="shared" si="184"/>
        <v>1.0448953440285993</v>
      </c>
      <c r="AC133" s="78">
        <f t="shared" si="184"/>
        <v>1.1166102739804227</v>
      </c>
      <c r="AD133" s="79">
        <v>10.8</v>
      </c>
      <c r="AE133" s="79">
        <v>7.35</v>
      </c>
      <c r="AF133" s="79">
        <v>4.3600000000000003</v>
      </c>
      <c r="AG133" s="79">
        <v>5.16</v>
      </c>
      <c r="AH133" s="80">
        <f t="shared" si="188"/>
        <v>865.60329953949838</v>
      </c>
      <c r="AI133" s="80">
        <f t="shared" si="188"/>
        <v>1012.2414520440254</v>
      </c>
      <c r="AJ133" s="80">
        <f t="shared" si="188"/>
        <v>1171.177690331504</v>
      </c>
      <c r="AK133" s="80">
        <f t="shared" si="185"/>
        <v>1452.6751744086523</v>
      </c>
      <c r="AL133" s="80">
        <f t="shared" si="185"/>
        <v>1837.92341248558</v>
      </c>
      <c r="AM133" s="80">
        <f t="shared" si="185"/>
        <v>2009.7706550241094</v>
      </c>
      <c r="AN133" s="80">
        <f t="shared" si="185"/>
        <v>1880.6919915881224</v>
      </c>
      <c r="AO133" s="80">
        <f t="shared" si="190"/>
        <v>194.44444444444443</v>
      </c>
      <c r="AP133" s="80">
        <f t="shared" si="191"/>
        <v>194.44444444444443</v>
      </c>
      <c r="AQ133" s="80">
        <f t="shared" si="192"/>
        <v>194.44444444444443</v>
      </c>
      <c r="AR133" s="80">
        <f t="shared" si="192"/>
        <v>285.71428571428572</v>
      </c>
      <c r="AS133" s="80">
        <f t="shared" si="192"/>
        <v>481.65137614678895</v>
      </c>
      <c r="AT133" s="80">
        <f t="shared" si="192"/>
        <v>406.97674418604652</v>
      </c>
      <c r="AU133" s="80">
        <f t="shared" si="193"/>
        <v>406.97674418604652</v>
      </c>
      <c r="AV133" s="80">
        <f t="shared" si="182"/>
        <v>158.77752077059776</v>
      </c>
      <c r="AW133" s="80">
        <f t="shared" si="182"/>
        <v>163.11181506232094</v>
      </c>
      <c r="AX133" s="80">
        <f t="shared" si="182"/>
        <v>166.75842426909648</v>
      </c>
      <c r="AY133" s="80">
        <f t="shared" si="182"/>
        <v>238.75550292492647</v>
      </c>
      <c r="AZ133" s="80">
        <f t="shared" si="218"/>
        <v>381.6381973171998</v>
      </c>
      <c r="BA133" s="80">
        <f t="shared" si="218"/>
        <v>338.4424528644106</v>
      </c>
      <c r="BB133" s="80">
        <f t="shared" si="218"/>
        <v>334.57549669851471</v>
      </c>
      <c r="BC133" s="81">
        <f t="shared" si="194"/>
        <v>1245.2321751946783</v>
      </c>
      <c r="BD133" s="81">
        <f t="shared" si="195"/>
        <v>1456.1816317261907</v>
      </c>
      <c r="BE133" s="81">
        <f t="shared" si="196"/>
        <v>1684.8227630911781</v>
      </c>
      <c r="BF133" s="81">
        <f t="shared" si="197"/>
        <v>2089.7770008993043</v>
      </c>
      <c r="BG133" s="81">
        <f t="shared" si="198"/>
        <v>2643.9841091042558</v>
      </c>
      <c r="BH133" s="81">
        <f t="shared" si="199"/>
        <v>2891.1986422989689</v>
      </c>
      <c r="BI133" s="81">
        <f t="shared" si="200"/>
        <v>2705.5097650417702</v>
      </c>
      <c r="BJ133" s="81">
        <f t="shared" si="201"/>
        <v>194.44444444444443</v>
      </c>
      <c r="BK133" s="81">
        <f t="shared" si="202"/>
        <v>194.44444444444443</v>
      </c>
      <c r="BL133" s="81">
        <f t="shared" si="203"/>
        <v>194.44444444444443</v>
      </c>
      <c r="BM133" s="81">
        <f t="shared" si="204"/>
        <v>285.71428571428572</v>
      </c>
      <c r="BN133" s="81">
        <f t="shared" si="205"/>
        <v>481.65137614678895</v>
      </c>
      <c r="BO133" s="81">
        <f t="shared" si="206"/>
        <v>406.97674418604652</v>
      </c>
      <c r="BP133" s="81">
        <f t="shared" si="207"/>
        <v>406.97674418604652</v>
      </c>
      <c r="BQ133" s="81">
        <f t="shared" si="208"/>
        <v>168.18254544605273</v>
      </c>
      <c r="BR133" s="81">
        <f t="shared" si="209"/>
        <v>171.53880729189035</v>
      </c>
      <c r="BS133" s="81">
        <f t="shared" si="210"/>
        <v>174.32562269110315</v>
      </c>
      <c r="BT133" s="81">
        <f t="shared" si="211"/>
        <v>251.34975088258909</v>
      </c>
      <c r="BU133" s="81">
        <f t="shared" si="212"/>
        <v>407.43029398964717</v>
      </c>
      <c r="BV133" s="81">
        <f t="shared" si="213"/>
        <v>356.75804720983973</v>
      </c>
      <c r="BW133" s="81">
        <f t="shared" si="214"/>
        <v>353.7620331126912</v>
      </c>
    </row>
    <row r="134" spans="2:75" ht="14" x14ac:dyDescent="0.3">
      <c r="B134" s="1" t="s">
        <v>157</v>
      </c>
      <c r="C134" s="1" t="s">
        <v>157</v>
      </c>
      <c r="D134" s="82" t="s">
        <v>158</v>
      </c>
      <c r="E134" s="1" t="s">
        <v>142</v>
      </c>
      <c r="F134" s="1" t="s">
        <v>146</v>
      </c>
      <c r="G134" s="1" t="s">
        <v>88</v>
      </c>
      <c r="H134" s="7">
        <v>7.7225868902332695E-4</v>
      </c>
      <c r="I134" s="7">
        <v>9.5609954233331202E-4</v>
      </c>
      <c r="J134" s="7">
        <v>1.0794367845945599E-3</v>
      </c>
      <c r="K134" s="7">
        <v>3.7884824556277702E-4</v>
      </c>
      <c r="L134" s="7">
        <v>2.1210959250575199E-4</v>
      </c>
      <c r="M134" s="7">
        <v>1.6826813099849499E-4</v>
      </c>
      <c r="N134" s="7">
        <v>7.5311688070499704E-5</v>
      </c>
      <c r="O134" s="76">
        <f t="shared" si="186"/>
        <v>7380946.4121520882</v>
      </c>
      <c r="P134" s="76">
        <f t="shared" si="186"/>
        <v>5961722.3391713398</v>
      </c>
      <c r="Q134" s="76">
        <f t="shared" si="183"/>
        <v>5280531.5525178611</v>
      </c>
      <c r="R134" s="76">
        <f t="shared" si="183"/>
        <v>15045602.208168289</v>
      </c>
      <c r="S134" s="76">
        <f t="shared" si="183"/>
        <v>26872900.620208524</v>
      </c>
      <c r="T134" s="76">
        <f t="shared" si="183"/>
        <v>33874507.110624418</v>
      </c>
      <c r="U134" s="76">
        <f t="shared" si="183"/>
        <v>75685463.253249586</v>
      </c>
      <c r="V134" s="77">
        <v>0.53</v>
      </c>
      <c r="W134" s="78">
        <f t="shared" si="187"/>
        <v>4.0929710518236329E-4</v>
      </c>
      <c r="X134" s="78">
        <f t="shared" si="187"/>
        <v>5.0673275743665536E-4</v>
      </c>
      <c r="Y134" s="78">
        <f t="shared" si="187"/>
        <v>5.7210149583511677E-4</v>
      </c>
      <c r="Z134" s="78">
        <f t="shared" si="187"/>
        <v>2.0078957014827182E-4</v>
      </c>
      <c r="AA134" s="78">
        <f t="shared" si="187"/>
        <v>1.1241808402804856E-4</v>
      </c>
      <c r="AB134" s="78">
        <f t="shared" si="184"/>
        <v>8.9182109429202354E-5</v>
      </c>
      <c r="AC134" s="78">
        <f t="shared" si="184"/>
        <v>3.9915194677364845E-5</v>
      </c>
      <c r="AD134" s="79">
        <v>10.8</v>
      </c>
      <c r="AE134" s="79">
        <v>7.35</v>
      </c>
      <c r="AF134" s="79">
        <v>4.3600000000000003</v>
      </c>
      <c r="AG134" s="79">
        <v>5.16</v>
      </c>
      <c r="AH134" s="80">
        <f t="shared" si="188"/>
        <v>5130747.2577025434</v>
      </c>
      <c r="AI134" s="80">
        <f t="shared" si="188"/>
        <v>4144196.2635749131</v>
      </c>
      <c r="AJ134" s="80">
        <f t="shared" si="188"/>
        <v>3670677.3453450873</v>
      </c>
      <c r="AK134" s="80">
        <f t="shared" si="185"/>
        <v>10458710.571715791</v>
      </c>
      <c r="AL134" s="80">
        <f t="shared" si="185"/>
        <v>18680268.554266103</v>
      </c>
      <c r="AM134" s="80">
        <f t="shared" si="185"/>
        <v>23547323.711456895</v>
      </c>
      <c r="AN134" s="80">
        <f t="shared" si="185"/>
        <v>52611543.472963952</v>
      </c>
      <c r="AO134" s="80">
        <f t="shared" si="190"/>
        <v>194.44444444444443</v>
      </c>
      <c r="AP134" s="80">
        <f t="shared" si="191"/>
        <v>194.44444444444443</v>
      </c>
      <c r="AQ134" s="80">
        <f t="shared" si="192"/>
        <v>194.44444444444443</v>
      </c>
      <c r="AR134" s="80">
        <f t="shared" si="192"/>
        <v>285.71428571428572</v>
      </c>
      <c r="AS134" s="80">
        <f t="shared" si="192"/>
        <v>481.65137614678895</v>
      </c>
      <c r="AT134" s="80">
        <f t="shared" si="192"/>
        <v>406.97674418604652</v>
      </c>
      <c r="AU134" s="80">
        <f t="shared" si="193"/>
        <v>406.97674418604652</v>
      </c>
      <c r="AV134" s="80">
        <f t="shared" si="182"/>
        <v>194.43707569146102</v>
      </c>
      <c r="AW134" s="80">
        <f t="shared" si="182"/>
        <v>194.43532159753181</v>
      </c>
      <c r="AX134" s="80">
        <f t="shared" si="182"/>
        <v>194.43414480878826</v>
      </c>
      <c r="AY134" s="80">
        <f t="shared" si="182"/>
        <v>285.70648069640168</v>
      </c>
      <c r="AZ134" s="80">
        <f t="shared" si="218"/>
        <v>481.63895758513644</v>
      </c>
      <c r="BA134" s="80">
        <f t="shared" si="218"/>
        <v>406.96971038425471</v>
      </c>
      <c r="BB134" s="80">
        <f t="shared" si="218"/>
        <v>406.97359604063678</v>
      </c>
      <c r="BC134" s="81">
        <f t="shared" si="194"/>
        <v>7380946.4121520882</v>
      </c>
      <c r="BD134" s="81">
        <f t="shared" si="195"/>
        <v>5961722.3391713398</v>
      </c>
      <c r="BE134" s="81">
        <f t="shared" si="196"/>
        <v>5280531.5525178611</v>
      </c>
      <c r="BF134" s="81">
        <f t="shared" si="197"/>
        <v>15045602.208168289</v>
      </c>
      <c r="BG134" s="81">
        <f t="shared" si="198"/>
        <v>26872900.620208524</v>
      </c>
      <c r="BH134" s="81">
        <f t="shared" si="199"/>
        <v>33874507.110624418</v>
      </c>
      <c r="BI134" s="81">
        <f t="shared" si="200"/>
        <v>75685463.253249586</v>
      </c>
      <c r="BJ134" s="81">
        <f t="shared" si="201"/>
        <v>194.44444444444443</v>
      </c>
      <c r="BK134" s="81">
        <f t="shared" si="202"/>
        <v>194.44444444444443</v>
      </c>
      <c r="BL134" s="81">
        <f t="shared" si="203"/>
        <v>194.44444444444443</v>
      </c>
      <c r="BM134" s="81">
        <f t="shared" si="204"/>
        <v>285.71428571428572</v>
      </c>
      <c r="BN134" s="81">
        <f t="shared" si="205"/>
        <v>481.65137614678895</v>
      </c>
      <c r="BO134" s="81">
        <f t="shared" si="206"/>
        <v>406.97674418604652</v>
      </c>
      <c r="BP134" s="81">
        <f t="shared" si="207"/>
        <v>406.97674418604652</v>
      </c>
      <c r="BQ134" s="81">
        <f t="shared" si="208"/>
        <v>194.4393221140744</v>
      </c>
      <c r="BR134" s="81">
        <f t="shared" si="209"/>
        <v>194.43810275210831</v>
      </c>
      <c r="BS134" s="81">
        <f t="shared" si="210"/>
        <v>194.43728470125816</v>
      </c>
      <c r="BT134" s="81">
        <f t="shared" si="211"/>
        <v>285.7088601353181</v>
      </c>
      <c r="BU134" s="81">
        <f t="shared" si="212"/>
        <v>481.64274351373223</v>
      </c>
      <c r="BV134" s="81">
        <f t="shared" si="213"/>
        <v>406.97185472507607</v>
      </c>
      <c r="BW134" s="81">
        <f t="shared" si="214"/>
        <v>406.97455579778057</v>
      </c>
    </row>
    <row r="135" spans="2:75" ht="14" x14ac:dyDescent="0.3">
      <c r="B135" s="1" t="s">
        <v>157</v>
      </c>
      <c r="C135" s="1" t="s">
        <v>157</v>
      </c>
      <c r="D135" s="82" t="s">
        <v>158</v>
      </c>
      <c r="E135" s="1" t="s">
        <v>143</v>
      </c>
      <c r="F135" s="1" t="s">
        <v>146</v>
      </c>
      <c r="G135" s="1" t="s">
        <v>88</v>
      </c>
      <c r="H135" s="7">
        <v>8.9864002216755307E-3</v>
      </c>
      <c r="I135" s="7">
        <v>8.4654494841870896E-3</v>
      </c>
      <c r="J135" s="7">
        <v>6.8815911935972496E-3</v>
      </c>
      <c r="K135" s="7">
        <v>4.7917638589738297E-3</v>
      </c>
      <c r="L135" s="7">
        <v>3.38021820953104E-3</v>
      </c>
      <c r="M135" s="7">
        <v>2.8943324493421801E-3</v>
      </c>
      <c r="N135" s="7">
        <v>2.3237658834093602E-3</v>
      </c>
      <c r="O135" s="76">
        <f t="shared" si="186"/>
        <v>634291.80310169014</v>
      </c>
      <c r="P135" s="76">
        <f t="shared" si="186"/>
        <v>673325.14483102527</v>
      </c>
      <c r="Q135" s="76">
        <f t="shared" si="183"/>
        <v>828296.80514927674</v>
      </c>
      <c r="R135" s="76">
        <f t="shared" si="183"/>
        <v>1189541.0892014767</v>
      </c>
      <c r="S135" s="76">
        <f t="shared" si="183"/>
        <v>1686281.6678307874</v>
      </c>
      <c r="T135" s="76">
        <f t="shared" si="183"/>
        <v>1969366.0281822456</v>
      </c>
      <c r="U135" s="76">
        <f t="shared" si="183"/>
        <v>2452914.9174172096</v>
      </c>
      <c r="V135" s="77">
        <v>0.53</v>
      </c>
      <c r="W135" s="78">
        <f t="shared" si="187"/>
        <v>4.7627921174880315E-3</v>
      </c>
      <c r="X135" s="78">
        <f t="shared" si="187"/>
        <v>4.4866882266191574E-3</v>
      </c>
      <c r="Y135" s="78">
        <f t="shared" si="187"/>
        <v>3.6472433326065427E-3</v>
      </c>
      <c r="Z135" s="78">
        <f t="shared" si="187"/>
        <v>2.5396348452561297E-3</v>
      </c>
      <c r="AA135" s="78">
        <f t="shared" si="187"/>
        <v>1.7915156510514513E-3</v>
      </c>
      <c r="AB135" s="78">
        <f t="shared" si="184"/>
        <v>1.5339961981513555E-3</v>
      </c>
      <c r="AC135" s="78">
        <f t="shared" si="184"/>
        <v>1.231595918206961E-3</v>
      </c>
      <c r="AD135" s="79">
        <v>10.8</v>
      </c>
      <c r="AE135" s="79">
        <v>7.35</v>
      </c>
      <c r="AF135" s="79">
        <v>4.3600000000000003</v>
      </c>
      <c r="AG135" s="79">
        <v>5.16</v>
      </c>
      <c r="AH135" s="80">
        <f t="shared" si="188"/>
        <v>440917.83731001295</v>
      </c>
      <c r="AI135" s="80">
        <f t="shared" si="188"/>
        <v>468051.24268293713</v>
      </c>
      <c r="AJ135" s="80">
        <f t="shared" si="188"/>
        <v>575777.32234805729</v>
      </c>
      <c r="AK135" s="80">
        <f t="shared" si="185"/>
        <v>826890.52873985469</v>
      </c>
      <c r="AL135" s="80">
        <f t="shared" si="185"/>
        <v>1172191.824708591</v>
      </c>
      <c r="AM135" s="80">
        <f t="shared" si="185"/>
        <v>1368973.4058863674</v>
      </c>
      <c r="AN135" s="80">
        <f t="shared" si="185"/>
        <v>1705104.7092274544</v>
      </c>
      <c r="AO135" s="80">
        <f t="shared" si="190"/>
        <v>194.44444444444443</v>
      </c>
      <c r="AP135" s="80">
        <f t="shared" si="191"/>
        <v>194.44444444444443</v>
      </c>
      <c r="AQ135" s="80">
        <f t="shared" si="192"/>
        <v>194.44444444444443</v>
      </c>
      <c r="AR135" s="80">
        <f t="shared" si="192"/>
        <v>285.71428571428572</v>
      </c>
      <c r="AS135" s="80">
        <f t="shared" si="192"/>
        <v>481.65137614678895</v>
      </c>
      <c r="AT135" s="80">
        <f t="shared" si="192"/>
        <v>406.97674418604652</v>
      </c>
      <c r="AU135" s="80">
        <f t="shared" si="193"/>
        <v>406.97674418604652</v>
      </c>
      <c r="AV135" s="80">
        <f t="shared" si="182"/>
        <v>194.35873238531758</v>
      </c>
      <c r="AW135" s="80">
        <f t="shared" si="182"/>
        <v>194.36369913698144</v>
      </c>
      <c r="AX135" s="80">
        <f t="shared" si="182"/>
        <v>194.37880122344791</v>
      </c>
      <c r="AY135" s="80">
        <f t="shared" si="182"/>
        <v>285.61559737096161</v>
      </c>
      <c r="AZ135" s="80">
        <f t="shared" si="218"/>
        <v>481.45354780592925</v>
      </c>
      <c r="BA135" s="80">
        <f t="shared" si="218"/>
        <v>406.85579162063146</v>
      </c>
      <c r="BB135" s="80">
        <f t="shared" si="218"/>
        <v>406.87962959476545</v>
      </c>
      <c r="BC135" s="81">
        <f t="shared" si="194"/>
        <v>634291.80310169014</v>
      </c>
      <c r="BD135" s="81">
        <f t="shared" si="195"/>
        <v>673325.14483102527</v>
      </c>
      <c r="BE135" s="81">
        <f t="shared" si="196"/>
        <v>828296.80514927674</v>
      </c>
      <c r="BF135" s="81">
        <f t="shared" si="197"/>
        <v>1189541.0892014767</v>
      </c>
      <c r="BG135" s="81">
        <f t="shared" si="198"/>
        <v>1686281.6678307874</v>
      </c>
      <c r="BH135" s="81">
        <f t="shared" si="199"/>
        <v>1969366.0281822456</v>
      </c>
      <c r="BI135" s="81">
        <f t="shared" si="200"/>
        <v>2452914.9174172096</v>
      </c>
      <c r="BJ135" s="81">
        <f t="shared" si="201"/>
        <v>194.44444444444443</v>
      </c>
      <c r="BK135" s="81">
        <f t="shared" si="202"/>
        <v>194.44444444444443</v>
      </c>
      <c r="BL135" s="81">
        <f t="shared" si="203"/>
        <v>194.44444444444443</v>
      </c>
      <c r="BM135" s="81">
        <f t="shared" si="204"/>
        <v>285.71428571428572</v>
      </c>
      <c r="BN135" s="81">
        <f t="shared" si="205"/>
        <v>481.65137614678895</v>
      </c>
      <c r="BO135" s="81">
        <f t="shared" si="206"/>
        <v>406.97674418604652</v>
      </c>
      <c r="BP135" s="81">
        <f t="shared" si="207"/>
        <v>406.97674418604652</v>
      </c>
      <c r="BQ135" s="81">
        <f t="shared" si="208"/>
        <v>194.38485506465639</v>
      </c>
      <c r="BR135" s="81">
        <f t="shared" si="209"/>
        <v>194.38830852415742</v>
      </c>
      <c r="BS135" s="81">
        <f t="shared" si="210"/>
        <v>194.3988089087718</v>
      </c>
      <c r="BT135" s="81">
        <f t="shared" si="211"/>
        <v>285.64567686060889</v>
      </c>
      <c r="BU135" s="81">
        <f t="shared" si="212"/>
        <v>481.51384170701158</v>
      </c>
      <c r="BV135" s="81">
        <f t="shared" si="213"/>
        <v>406.89265831935325</v>
      </c>
      <c r="BW135" s="81">
        <f t="shared" si="214"/>
        <v>406.90923161433614</v>
      </c>
    </row>
    <row r="136" spans="2:75" ht="14" x14ac:dyDescent="0.3">
      <c r="B136" s="1" t="s">
        <v>157</v>
      </c>
      <c r="C136" s="1" t="s">
        <v>157</v>
      </c>
      <c r="D136" s="82" t="s">
        <v>158</v>
      </c>
      <c r="E136" s="1" t="s">
        <v>144</v>
      </c>
      <c r="F136" s="1" t="s">
        <v>146</v>
      </c>
      <c r="G136" s="1" t="s">
        <v>88</v>
      </c>
      <c r="H136" s="8">
        <f>SUM(H133:H135)</f>
        <v>4.5872182793295719</v>
      </c>
      <c r="I136" s="8">
        <f t="shared" ref="I136:N136" si="225">SUM(I133:I135)</f>
        <v>3.9237684105805219</v>
      </c>
      <c r="J136" s="8">
        <f t="shared" si="225"/>
        <v>3.3911062019798153</v>
      </c>
      <c r="K136" s="8">
        <f t="shared" si="225"/>
        <v>2.7327343653409297</v>
      </c>
      <c r="L136" s="8">
        <f t="shared" si="225"/>
        <v>2.1594297930775288</v>
      </c>
      <c r="M136" s="8">
        <f t="shared" si="225"/>
        <v>1.9745632496909051</v>
      </c>
      <c r="N136" s="8">
        <f t="shared" si="225"/>
        <v>2.1092109152703902</v>
      </c>
      <c r="O136" s="76">
        <f t="shared" si="186"/>
        <v>1242.5831196402239</v>
      </c>
      <c r="P136" s="76">
        <f t="shared" si="186"/>
        <v>1452.6851239817909</v>
      </c>
      <c r="Q136" s="76">
        <f t="shared" si="183"/>
        <v>1680.8674398555236</v>
      </c>
      <c r="R136" s="76">
        <f t="shared" si="183"/>
        <v>2085.8229296973332</v>
      </c>
      <c r="S136" s="76">
        <f t="shared" si="183"/>
        <v>2639.5856990917027</v>
      </c>
      <c r="T136" s="76">
        <f t="shared" si="183"/>
        <v>2886.7143156301872</v>
      </c>
      <c r="U136" s="76">
        <f t="shared" si="183"/>
        <v>2702.4324398915264</v>
      </c>
      <c r="V136" s="77">
        <v>0.53</v>
      </c>
      <c r="W136" s="78">
        <f t="shared" si="187"/>
        <v>2.4312256880446732</v>
      </c>
      <c r="X136" s="78">
        <f t="shared" si="187"/>
        <v>2.0795972576076767</v>
      </c>
      <c r="Y136" s="78">
        <f t="shared" si="187"/>
        <v>1.7972862870493023</v>
      </c>
      <c r="Z136" s="78">
        <f t="shared" si="187"/>
        <v>1.4483492136306928</v>
      </c>
      <c r="AA136" s="78">
        <f t="shared" si="187"/>
        <v>1.1444977903310902</v>
      </c>
      <c r="AB136" s="78">
        <f t="shared" si="184"/>
        <v>1.0465185223361797</v>
      </c>
      <c r="AC136" s="78">
        <f t="shared" si="184"/>
        <v>1.1178817850933069</v>
      </c>
      <c r="AD136" s="79">
        <v>10.8</v>
      </c>
      <c r="AE136" s="79">
        <v>7.35</v>
      </c>
      <c r="AF136" s="79">
        <v>4.3600000000000003</v>
      </c>
      <c r="AG136" s="79">
        <v>5.16</v>
      </c>
      <c r="AH136" s="80">
        <f t="shared" si="188"/>
        <v>863.76185079260847</v>
      </c>
      <c r="AI136" s="80">
        <f t="shared" si="188"/>
        <v>1009.8109104143531</v>
      </c>
      <c r="AJ136" s="80">
        <f t="shared" si="188"/>
        <v>1168.4282104258853</v>
      </c>
      <c r="AK136" s="80">
        <f t="shared" si="185"/>
        <v>1449.926564834293</v>
      </c>
      <c r="AL136" s="80">
        <f t="shared" si="185"/>
        <v>1834.8659278691082</v>
      </c>
      <c r="AM136" s="80">
        <f t="shared" si="185"/>
        <v>2006.6534468134371</v>
      </c>
      <c r="AN136" s="80">
        <f t="shared" si="185"/>
        <v>1878.5528380576645</v>
      </c>
      <c r="AO136" s="80">
        <f t="shared" si="190"/>
        <v>194.44444444444443</v>
      </c>
      <c r="AP136" s="80">
        <f t="shared" si="191"/>
        <v>194.44444444444443</v>
      </c>
      <c r="AQ136" s="80">
        <f t="shared" si="192"/>
        <v>194.44444444444443</v>
      </c>
      <c r="AR136" s="80">
        <f t="shared" si="192"/>
        <v>285.71428571428572</v>
      </c>
      <c r="AS136" s="80">
        <f t="shared" si="192"/>
        <v>481.65137614678895</v>
      </c>
      <c r="AT136" s="80">
        <f t="shared" si="192"/>
        <v>406.97674418604652</v>
      </c>
      <c r="AU136" s="80">
        <f t="shared" si="193"/>
        <v>406.97674418604652</v>
      </c>
      <c r="AV136" s="80">
        <f t="shared" si="182"/>
        <v>158.71545460051331</v>
      </c>
      <c r="AW136" s="80">
        <f t="shared" si="182"/>
        <v>163.04857659734498</v>
      </c>
      <c r="AX136" s="80">
        <f t="shared" si="182"/>
        <v>166.70257007327953</v>
      </c>
      <c r="AY136" s="80">
        <f t="shared" si="182"/>
        <v>238.6811376782602</v>
      </c>
      <c r="AZ136" s="80">
        <f t="shared" si="218"/>
        <v>381.5061936601644</v>
      </c>
      <c r="BA136" s="80">
        <f t="shared" si="218"/>
        <v>338.35394069033481</v>
      </c>
      <c r="BB136" s="80">
        <f t="shared" si="218"/>
        <v>334.50773236705481</v>
      </c>
      <c r="BC136" s="81">
        <f t="shared" si="194"/>
        <v>1242.5831196402239</v>
      </c>
      <c r="BD136" s="81">
        <f t="shared" si="195"/>
        <v>1452.6851239817909</v>
      </c>
      <c r="BE136" s="81">
        <f t="shared" si="196"/>
        <v>1680.8674398555236</v>
      </c>
      <c r="BF136" s="81">
        <f t="shared" si="197"/>
        <v>2085.8229296973332</v>
      </c>
      <c r="BG136" s="81">
        <f t="shared" si="198"/>
        <v>2639.5856990917027</v>
      </c>
      <c r="BH136" s="81">
        <f t="shared" si="199"/>
        <v>2886.7143156301872</v>
      </c>
      <c r="BI136" s="81">
        <f t="shared" si="200"/>
        <v>2702.4324398915264</v>
      </c>
      <c r="BJ136" s="81">
        <f t="shared" si="201"/>
        <v>194.44444444444443</v>
      </c>
      <c r="BK136" s="81">
        <f t="shared" si="202"/>
        <v>194.44444444444443</v>
      </c>
      <c r="BL136" s="81">
        <f t="shared" si="203"/>
        <v>194.44444444444443</v>
      </c>
      <c r="BM136" s="81">
        <f t="shared" si="204"/>
        <v>285.71428571428572</v>
      </c>
      <c r="BN136" s="81">
        <f t="shared" si="205"/>
        <v>481.65137614678895</v>
      </c>
      <c r="BO136" s="81">
        <f t="shared" si="206"/>
        <v>406.97674418604652</v>
      </c>
      <c r="BP136" s="81">
        <f t="shared" si="207"/>
        <v>406.97674418604652</v>
      </c>
      <c r="BQ136" s="81">
        <f t="shared" si="208"/>
        <v>168.13413354975305</v>
      </c>
      <c r="BR136" s="81">
        <f t="shared" si="209"/>
        <v>171.49018346822189</v>
      </c>
      <c r="BS136" s="81">
        <f t="shared" si="210"/>
        <v>174.28318897977158</v>
      </c>
      <c r="BT136" s="81">
        <f t="shared" si="211"/>
        <v>251.29245478929394</v>
      </c>
      <c r="BU136" s="81">
        <f t="shared" si="212"/>
        <v>407.32570252702089</v>
      </c>
      <c r="BV136" s="81">
        <f t="shared" si="213"/>
        <v>356.68967496786797</v>
      </c>
      <c r="BW136" s="81">
        <f t="shared" si="214"/>
        <v>353.70936749068568</v>
      </c>
    </row>
    <row r="137" spans="2:75" ht="14" x14ac:dyDescent="0.3">
      <c r="B137" s="1" t="s">
        <v>157</v>
      </c>
      <c r="C137" s="1" t="s">
        <v>157</v>
      </c>
      <c r="D137" s="82" t="s">
        <v>159</v>
      </c>
      <c r="E137" s="1" t="s">
        <v>139</v>
      </c>
      <c r="F137" s="1" t="s">
        <v>140</v>
      </c>
      <c r="G137" s="1" t="s">
        <v>88</v>
      </c>
      <c r="H137" s="6">
        <v>4.5774596204188729</v>
      </c>
      <c r="I137" s="6">
        <v>3.9143468615540016</v>
      </c>
      <c r="J137" s="6">
        <v>3.3831451740016236</v>
      </c>
      <c r="K137" s="6">
        <v>2.7275637532363932</v>
      </c>
      <c r="L137" s="6">
        <v>2.1558374652754924</v>
      </c>
      <c r="M137" s="6">
        <v>1.9715006491105644</v>
      </c>
      <c r="N137" s="6">
        <v>2.1068118376989107</v>
      </c>
      <c r="O137" s="76">
        <f t="shared" si="186"/>
        <v>1245.2321751946783</v>
      </c>
      <c r="P137" s="76">
        <f t="shared" si="186"/>
        <v>1456.1816317261907</v>
      </c>
      <c r="Q137" s="76">
        <f t="shared" si="183"/>
        <v>1684.8227630911781</v>
      </c>
      <c r="R137" s="76">
        <f t="shared" si="183"/>
        <v>2089.7770008993043</v>
      </c>
      <c r="S137" s="76">
        <f t="shared" si="183"/>
        <v>2643.9841091042558</v>
      </c>
      <c r="T137" s="76">
        <f t="shared" si="183"/>
        <v>2891.1986422989689</v>
      </c>
      <c r="U137" s="76">
        <f t="shared" si="183"/>
        <v>2705.5097650417702</v>
      </c>
      <c r="V137" s="77">
        <v>0.53</v>
      </c>
      <c r="W137" s="78">
        <f t="shared" si="187"/>
        <v>2.4260535988220027</v>
      </c>
      <c r="X137" s="78">
        <f t="shared" si="187"/>
        <v>2.0746038366236208</v>
      </c>
      <c r="Y137" s="78">
        <f t="shared" si="187"/>
        <v>1.7930669422208607</v>
      </c>
      <c r="Z137" s="78">
        <f t="shared" si="187"/>
        <v>1.4456087892152885</v>
      </c>
      <c r="AA137" s="78">
        <f t="shared" si="187"/>
        <v>1.142593856596011</v>
      </c>
      <c r="AB137" s="78">
        <f t="shared" si="184"/>
        <v>1.0448953440285993</v>
      </c>
      <c r="AC137" s="78">
        <f t="shared" si="184"/>
        <v>1.1166102739804227</v>
      </c>
      <c r="AD137" s="79">
        <v>10.8</v>
      </c>
      <c r="AE137" s="79">
        <v>7.35</v>
      </c>
      <c r="AF137" s="79">
        <v>4.3600000000000003</v>
      </c>
      <c r="AG137" s="79">
        <v>5.16</v>
      </c>
      <c r="AH137" s="80">
        <f t="shared" si="188"/>
        <v>865.60329953949838</v>
      </c>
      <c r="AI137" s="80">
        <f t="shared" si="188"/>
        <v>1012.2414520440254</v>
      </c>
      <c r="AJ137" s="80">
        <f t="shared" si="188"/>
        <v>1171.177690331504</v>
      </c>
      <c r="AK137" s="80">
        <f t="shared" si="185"/>
        <v>1452.6751744086523</v>
      </c>
      <c r="AL137" s="80">
        <f t="shared" si="185"/>
        <v>1837.92341248558</v>
      </c>
      <c r="AM137" s="80">
        <f t="shared" si="185"/>
        <v>2009.7706550241094</v>
      </c>
      <c r="AN137" s="80">
        <f t="shared" si="185"/>
        <v>1880.6919915881224</v>
      </c>
      <c r="AO137" s="80">
        <f t="shared" si="190"/>
        <v>194.44444444444443</v>
      </c>
      <c r="AP137" s="80">
        <f t="shared" si="191"/>
        <v>194.44444444444443</v>
      </c>
      <c r="AQ137" s="80">
        <f t="shared" si="192"/>
        <v>194.44444444444443</v>
      </c>
      <c r="AR137" s="80">
        <f t="shared" si="192"/>
        <v>285.71428571428572</v>
      </c>
      <c r="AS137" s="80">
        <f t="shared" si="192"/>
        <v>481.65137614678895</v>
      </c>
      <c r="AT137" s="80">
        <f t="shared" si="192"/>
        <v>406.97674418604652</v>
      </c>
      <c r="AU137" s="80">
        <f t="shared" si="193"/>
        <v>406.97674418604652</v>
      </c>
      <c r="AV137" s="80">
        <f t="shared" si="182"/>
        <v>158.77752077059776</v>
      </c>
      <c r="AW137" s="80">
        <f t="shared" si="182"/>
        <v>163.11181506232094</v>
      </c>
      <c r="AX137" s="80">
        <f t="shared" si="182"/>
        <v>166.75842426909648</v>
      </c>
      <c r="AY137" s="80">
        <f t="shared" si="182"/>
        <v>238.75550292492647</v>
      </c>
      <c r="AZ137" s="80">
        <f t="shared" si="218"/>
        <v>381.6381973171998</v>
      </c>
      <c r="BA137" s="80">
        <f t="shared" si="218"/>
        <v>338.4424528644106</v>
      </c>
      <c r="BB137" s="80">
        <f t="shared" si="218"/>
        <v>334.57549669851471</v>
      </c>
      <c r="BC137" s="81">
        <f t="shared" si="194"/>
        <v>1245.2321751946783</v>
      </c>
      <c r="BD137" s="81">
        <f t="shared" si="195"/>
        <v>1456.1816317261907</v>
      </c>
      <c r="BE137" s="81">
        <f t="shared" si="196"/>
        <v>1684.8227630911781</v>
      </c>
      <c r="BF137" s="81">
        <f t="shared" si="197"/>
        <v>2089.7770008993043</v>
      </c>
      <c r="BG137" s="81">
        <f t="shared" si="198"/>
        <v>2643.9841091042558</v>
      </c>
      <c r="BH137" s="81">
        <f t="shared" si="199"/>
        <v>2891.1986422989689</v>
      </c>
      <c r="BI137" s="81">
        <f t="shared" si="200"/>
        <v>2705.5097650417702</v>
      </c>
      <c r="BJ137" s="81">
        <f t="shared" si="201"/>
        <v>194.44444444444443</v>
      </c>
      <c r="BK137" s="81">
        <f t="shared" si="202"/>
        <v>194.44444444444443</v>
      </c>
      <c r="BL137" s="81">
        <f t="shared" si="203"/>
        <v>194.44444444444443</v>
      </c>
      <c r="BM137" s="81">
        <f t="shared" si="204"/>
        <v>285.71428571428572</v>
      </c>
      <c r="BN137" s="81">
        <f t="shared" si="205"/>
        <v>481.65137614678895</v>
      </c>
      <c r="BO137" s="81">
        <f t="shared" si="206"/>
        <v>406.97674418604652</v>
      </c>
      <c r="BP137" s="81">
        <f t="shared" si="207"/>
        <v>406.97674418604652</v>
      </c>
      <c r="BQ137" s="81">
        <f t="shared" si="208"/>
        <v>168.18254544605273</v>
      </c>
      <c r="BR137" s="81">
        <f t="shared" si="209"/>
        <v>171.53880729189035</v>
      </c>
      <c r="BS137" s="81">
        <f t="shared" si="210"/>
        <v>174.32562269110315</v>
      </c>
      <c r="BT137" s="81">
        <f t="shared" si="211"/>
        <v>251.34975088258909</v>
      </c>
      <c r="BU137" s="81">
        <f t="shared" si="212"/>
        <v>407.43029398964717</v>
      </c>
      <c r="BV137" s="81">
        <f t="shared" si="213"/>
        <v>356.75804720983973</v>
      </c>
      <c r="BW137" s="81">
        <f t="shared" si="214"/>
        <v>353.7620331126912</v>
      </c>
    </row>
    <row r="138" spans="2:75" ht="14" x14ac:dyDescent="0.3">
      <c r="B138" s="1" t="s">
        <v>157</v>
      </c>
      <c r="C138" s="1" t="s">
        <v>157</v>
      </c>
      <c r="D138" s="82" t="s">
        <v>159</v>
      </c>
      <c r="E138" s="1" t="s">
        <v>142</v>
      </c>
      <c r="F138" s="1" t="s">
        <v>140</v>
      </c>
      <c r="G138" s="1" t="s">
        <v>88</v>
      </c>
      <c r="H138" s="6">
        <v>20.661068458908801</v>
      </c>
      <c r="I138" s="6">
        <v>25.579582496317901</v>
      </c>
      <c r="J138" s="6">
        <v>28.879381187984698</v>
      </c>
      <c r="K138" s="6">
        <v>10.1357320227852</v>
      </c>
      <c r="L138" s="6">
        <v>5.67478894388619</v>
      </c>
      <c r="M138" s="6">
        <v>4.5018509073983699</v>
      </c>
      <c r="N138" s="6">
        <v>2.01488290565743</v>
      </c>
      <c r="O138" s="76">
        <f t="shared" si="186"/>
        <v>275.88118258919127</v>
      </c>
      <c r="P138" s="76">
        <f t="shared" si="186"/>
        <v>222.83397318234168</v>
      </c>
      <c r="Q138" s="76">
        <f t="shared" si="183"/>
        <v>197.37265015815132</v>
      </c>
      <c r="R138" s="76">
        <f t="shared" si="183"/>
        <v>562.36688057521235</v>
      </c>
      <c r="S138" s="76">
        <f t="shared" si="183"/>
        <v>1004.442642072349</v>
      </c>
      <c r="T138" s="76">
        <f t="shared" si="183"/>
        <v>1266.1458847143481</v>
      </c>
      <c r="U138" s="76">
        <f t="shared" si="183"/>
        <v>2828.9485130850144</v>
      </c>
      <c r="V138" s="77">
        <v>0.53</v>
      </c>
      <c r="W138" s="78">
        <f t="shared" si="187"/>
        <v>10.950366283221665</v>
      </c>
      <c r="X138" s="78">
        <f t="shared" si="187"/>
        <v>13.557178723048487</v>
      </c>
      <c r="Y138" s="78">
        <f t="shared" si="187"/>
        <v>15.30607202963189</v>
      </c>
      <c r="Z138" s="78">
        <f t="shared" si="187"/>
        <v>5.3719379720761564</v>
      </c>
      <c r="AA138" s="78">
        <f t="shared" si="187"/>
        <v>3.0076381402596808</v>
      </c>
      <c r="AB138" s="78">
        <f t="shared" si="184"/>
        <v>2.3859809809211363</v>
      </c>
      <c r="AC138" s="78">
        <f t="shared" si="184"/>
        <v>1.067887939998438</v>
      </c>
      <c r="AD138" s="79">
        <v>10.8</v>
      </c>
      <c r="AE138" s="79">
        <v>7.35</v>
      </c>
      <c r="AF138" s="79">
        <v>4.3600000000000003</v>
      </c>
      <c r="AG138" s="79">
        <v>5.16</v>
      </c>
      <c r="AH138" s="80">
        <f t="shared" si="188"/>
        <v>191.77440696368808</v>
      </c>
      <c r="AI138" s="80">
        <f t="shared" si="188"/>
        <v>154.89948483380257</v>
      </c>
      <c r="AJ138" s="80">
        <f t="shared" si="188"/>
        <v>137.20045194707637</v>
      </c>
      <c r="AK138" s="80">
        <f t="shared" si="185"/>
        <v>390.9203737861456</v>
      </c>
      <c r="AL138" s="80">
        <f t="shared" si="185"/>
        <v>698.22229339686623</v>
      </c>
      <c r="AM138" s="80">
        <f t="shared" si="185"/>
        <v>880.1411313803809</v>
      </c>
      <c r="AN138" s="80">
        <f t="shared" si="185"/>
        <v>1966.498469870417</v>
      </c>
      <c r="AO138" s="80">
        <f t="shared" si="190"/>
        <v>194.44444444444443</v>
      </c>
      <c r="AP138" s="80">
        <f t="shared" si="191"/>
        <v>194.44444444444443</v>
      </c>
      <c r="AQ138" s="80">
        <f t="shared" si="192"/>
        <v>194.44444444444443</v>
      </c>
      <c r="AR138" s="80">
        <f t="shared" si="192"/>
        <v>285.71428571428572</v>
      </c>
      <c r="AS138" s="80">
        <f t="shared" si="192"/>
        <v>481.65137614678895</v>
      </c>
      <c r="AT138" s="80">
        <f t="shared" si="192"/>
        <v>406.97674418604652</v>
      </c>
      <c r="AU138" s="80">
        <f t="shared" si="193"/>
        <v>406.97674418604652</v>
      </c>
      <c r="AV138" s="80">
        <f t="shared" si="182"/>
        <v>96.55009817558566</v>
      </c>
      <c r="AW138" s="80">
        <f t="shared" si="182"/>
        <v>86.216881843250235</v>
      </c>
      <c r="AX138" s="80">
        <f t="shared" si="182"/>
        <v>80.441055920491578</v>
      </c>
      <c r="AY138" s="80">
        <f t="shared" si="182"/>
        <v>165.06919029234118</v>
      </c>
      <c r="AZ138" s="80">
        <f t="shared" si="218"/>
        <v>285.03028514996845</v>
      </c>
      <c r="BA138" s="80">
        <f t="shared" si="218"/>
        <v>278.29383685295926</v>
      </c>
      <c r="BB138" s="80">
        <f t="shared" si="218"/>
        <v>337.1929649717697</v>
      </c>
      <c r="BC138" s="81">
        <f t="shared" si="194"/>
        <v>275.88118258919127</v>
      </c>
      <c r="BD138" s="81">
        <f t="shared" si="195"/>
        <v>222.83397318234168</v>
      </c>
      <c r="BE138" s="81">
        <f t="shared" si="196"/>
        <v>197.37265015815132</v>
      </c>
      <c r="BF138" s="81">
        <f t="shared" si="197"/>
        <v>562.36688057521235</v>
      </c>
      <c r="BG138" s="81">
        <f t="shared" si="198"/>
        <v>1004.442642072349</v>
      </c>
      <c r="BH138" s="81">
        <f t="shared" si="199"/>
        <v>1266.1458847143481</v>
      </c>
      <c r="BI138" s="81">
        <f t="shared" si="200"/>
        <v>2828.9485130850144</v>
      </c>
      <c r="BJ138" s="81">
        <f t="shared" si="201"/>
        <v>194.44444444444443</v>
      </c>
      <c r="BK138" s="81">
        <f t="shared" si="202"/>
        <v>194.44444444444443</v>
      </c>
      <c r="BL138" s="81">
        <f t="shared" si="203"/>
        <v>194.44444444444443</v>
      </c>
      <c r="BM138" s="81">
        <f t="shared" si="204"/>
        <v>285.71428571428572</v>
      </c>
      <c r="BN138" s="81">
        <f t="shared" si="205"/>
        <v>481.65137614678895</v>
      </c>
      <c r="BO138" s="81">
        <f t="shared" si="206"/>
        <v>406.97674418604652</v>
      </c>
      <c r="BP138" s="81">
        <f t="shared" si="207"/>
        <v>406.97674418604652</v>
      </c>
      <c r="BQ138" s="81">
        <f t="shared" si="208"/>
        <v>114.05622019698126</v>
      </c>
      <c r="BR138" s="81">
        <f t="shared" si="209"/>
        <v>103.83673415274011</v>
      </c>
      <c r="BS138" s="81">
        <f t="shared" si="210"/>
        <v>97.948802737804726</v>
      </c>
      <c r="BT138" s="81">
        <f t="shared" si="211"/>
        <v>189.45857776314529</v>
      </c>
      <c r="BU138" s="81">
        <f t="shared" si="212"/>
        <v>325.54547349192285</v>
      </c>
      <c r="BV138" s="81">
        <f t="shared" si="213"/>
        <v>307.98216515920632</v>
      </c>
      <c r="BW138" s="81">
        <f t="shared" si="214"/>
        <v>355.7919802808521</v>
      </c>
    </row>
    <row r="139" spans="2:75" ht="14" x14ac:dyDescent="0.3">
      <c r="B139" s="1" t="s">
        <v>157</v>
      </c>
      <c r="C139" s="1" t="s">
        <v>157</v>
      </c>
      <c r="D139" s="82" t="s">
        <v>159</v>
      </c>
      <c r="E139" s="1" t="s">
        <v>143</v>
      </c>
      <c r="F139" s="1" t="s">
        <v>140</v>
      </c>
      <c r="G139" s="1" t="s">
        <v>88</v>
      </c>
      <c r="H139" s="6">
        <v>240.67155680920499</v>
      </c>
      <c r="I139" s="6">
        <v>226.71958250142501</v>
      </c>
      <c r="J139" s="6">
        <v>184.30107996890001</v>
      </c>
      <c r="K139" s="6">
        <v>128.33183915174999</v>
      </c>
      <c r="L139" s="6">
        <v>90.5281713227522</v>
      </c>
      <c r="M139" s="6">
        <v>77.515298598252699</v>
      </c>
      <c r="N139" s="6">
        <v>62.234525396641203</v>
      </c>
      <c r="O139" s="76">
        <f t="shared" si="186"/>
        <v>23.683729293024591</v>
      </c>
      <c r="P139" s="76">
        <f t="shared" si="186"/>
        <v>25.141189557210716</v>
      </c>
      <c r="Q139" s="76">
        <f t="shared" si="183"/>
        <v>30.927653820378318</v>
      </c>
      <c r="R139" s="76">
        <f t="shared" si="183"/>
        <v>44.416101551072273</v>
      </c>
      <c r="S139" s="76">
        <f t="shared" si="183"/>
        <v>62.963825698834526</v>
      </c>
      <c r="T139" s="76">
        <f t="shared" si="183"/>
        <v>73.533871417331881</v>
      </c>
      <c r="U139" s="76">
        <f t="shared" si="183"/>
        <v>91.5890329953031</v>
      </c>
      <c r="V139" s="77">
        <v>0.53</v>
      </c>
      <c r="W139" s="78">
        <f t="shared" si="187"/>
        <v>127.55592510887865</v>
      </c>
      <c r="X139" s="78">
        <f t="shared" si="187"/>
        <v>120.16137872575526</v>
      </c>
      <c r="Y139" s="78">
        <f t="shared" si="187"/>
        <v>97.679572383517012</v>
      </c>
      <c r="Z139" s="78">
        <f t="shared" si="187"/>
        <v>68.0158747504275</v>
      </c>
      <c r="AA139" s="78">
        <f t="shared" si="187"/>
        <v>47.979930801058671</v>
      </c>
      <c r="AB139" s="78">
        <f t="shared" si="184"/>
        <v>41.083108257073931</v>
      </c>
      <c r="AC139" s="78">
        <f t="shared" si="184"/>
        <v>32.98429846021984</v>
      </c>
      <c r="AD139" s="79">
        <v>10.8</v>
      </c>
      <c r="AE139" s="79">
        <v>7.35</v>
      </c>
      <c r="AF139" s="79">
        <v>4.3600000000000003</v>
      </c>
      <c r="AG139" s="79">
        <v>5.16</v>
      </c>
      <c r="AH139" s="80">
        <f t="shared" si="188"/>
        <v>16.463366936561282</v>
      </c>
      <c r="AI139" s="80">
        <f t="shared" si="188"/>
        <v>17.47649720958044</v>
      </c>
      <c r="AJ139" s="80">
        <f t="shared" si="188"/>
        <v>21.498865614960099</v>
      </c>
      <c r="AK139" s="80">
        <f t="shared" si="185"/>
        <v>30.875145070258775</v>
      </c>
      <c r="AL139" s="80">
        <f t="shared" si="185"/>
        <v>43.768299889954484</v>
      </c>
      <c r="AM139" s="80">
        <f t="shared" si="185"/>
        <v>51.115898701223749</v>
      </c>
      <c r="AN139" s="80">
        <f t="shared" si="185"/>
        <v>63.66665650120374</v>
      </c>
      <c r="AO139" s="80">
        <f t="shared" si="190"/>
        <v>194.44444444444443</v>
      </c>
      <c r="AP139" s="80">
        <f t="shared" si="191"/>
        <v>194.44444444444443</v>
      </c>
      <c r="AQ139" s="80">
        <f t="shared" si="192"/>
        <v>194.44444444444443</v>
      </c>
      <c r="AR139" s="80">
        <f t="shared" si="192"/>
        <v>285.71428571428572</v>
      </c>
      <c r="AS139" s="80">
        <f t="shared" si="192"/>
        <v>481.65137614678895</v>
      </c>
      <c r="AT139" s="80">
        <f t="shared" si="192"/>
        <v>406.97674418604652</v>
      </c>
      <c r="AU139" s="80">
        <f t="shared" si="193"/>
        <v>406.97674418604652</v>
      </c>
      <c r="AV139" s="80">
        <f t="shared" si="182"/>
        <v>15.178244071205576</v>
      </c>
      <c r="AW139" s="80">
        <f t="shared" si="182"/>
        <v>16.035261849202019</v>
      </c>
      <c r="AX139" s="80">
        <f t="shared" si="182"/>
        <v>19.35848338870375</v>
      </c>
      <c r="AY139" s="80">
        <f t="shared" si="182"/>
        <v>27.864069871863165</v>
      </c>
      <c r="AZ139" s="80">
        <f t="shared" si="218"/>
        <v>40.122330462796945</v>
      </c>
      <c r="BA139" s="80">
        <f t="shared" si="218"/>
        <v>45.412172303075188</v>
      </c>
      <c r="BB139" s="80">
        <f t="shared" si="218"/>
        <v>55.054099426944788</v>
      </c>
      <c r="BC139" s="81">
        <f t="shared" si="194"/>
        <v>23.683729293024591</v>
      </c>
      <c r="BD139" s="81">
        <f t="shared" si="195"/>
        <v>25.141189557210716</v>
      </c>
      <c r="BE139" s="81">
        <f t="shared" si="196"/>
        <v>30.927653820378318</v>
      </c>
      <c r="BF139" s="81">
        <f t="shared" si="197"/>
        <v>44.416101551072273</v>
      </c>
      <c r="BG139" s="81">
        <f t="shared" si="198"/>
        <v>62.963825698834526</v>
      </c>
      <c r="BH139" s="81">
        <f t="shared" si="199"/>
        <v>73.533871417331881</v>
      </c>
      <c r="BI139" s="81">
        <f t="shared" si="200"/>
        <v>91.5890329953031</v>
      </c>
      <c r="BJ139" s="81">
        <f t="shared" si="201"/>
        <v>194.44444444444443</v>
      </c>
      <c r="BK139" s="81">
        <f t="shared" si="202"/>
        <v>194.44444444444443</v>
      </c>
      <c r="BL139" s="81">
        <f t="shared" si="203"/>
        <v>194.44444444444443</v>
      </c>
      <c r="BM139" s="81">
        <f t="shared" si="204"/>
        <v>285.71428571428572</v>
      </c>
      <c r="BN139" s="81">
        <f t="shared" si="205"/>
        <v>481.65137614678895</v>
      </c>
      <c r="BO139" s="81">
        <f t="shared" si="206"/>
        <v>406.97674418604652</v>
      </c>
      <c r="BP139" s="81">
        <f t="shared" si="207"/>
        <v>406.97674418604652</v>
      </c>
      <c r="BQ139" s="81">
        <f t="shared" si="208"/>
        <v>21.112218132341731</v>
      </c>
      <c r="BR139" s="81">
        <f t="shared" si="209"/>
        <v>22.262679698287808</v>
      </c>
      <c r="BS139" s="81">
        <f t="shared" si="210"/>
        <v>26.6834737368739</v>
      </c>
      <c r="BT139" s="81">
        <f t="shared" si="211"/>
        <v>38.44031091472155</v>
      </c>
      <c r="BU139" s="81">
        <f t="shared" si="212"/>
        <v>55.684478127928905</v>
      </c>
      <c r="BV139" s="81">
        <f t="shared" si="213"/>
        <v>62.280779248221691</v>
      </c>
      <c r="BW139" s="81">
        <f t="shared" si="214"/>
        <v>74.763668421666424</v>
      </c>
    </row>
    <row r="140" spans="2:75" ht="14" x14ac:dyDescent="0.3">
      <c r="B140" s="1" t="s">
        <v>157</v>
      </c>
      <c r="C140" s="1" t="s">
        <v>157</v>
      </c>
      <c r="D140" s="82" t="s">
        <v>159</v>
      </c>
      <c r="E140" s="1" t="s">
        <v>144</v>
      </c>
      <c r="F140" s="1" t="s">
        <v>140</v>
      </c>
      <c r="G140" s="1" t="s">
        <v>88</v>
      </c>
      <c r="H140" s="6">
        <f>SUM(H137:H139)</f>
        <v>265.91008488853265</v>
      </c>
      <c r="I140" s="6">
        <f t="shared" ref="I140:N140" si="226">SUM(I137:I139)</f>
        <v>256.21351185929689</v>
      </c>
      <c r="J140" s="6">
        <f t="shared" si="226"/>
        <v>216.56360633088633</v>
      </c>
      <c r="K140" s="6">
        <f t="shared" si="226"/>
        <v>141.19513492777159</v>
      </c>
      <c r="L140" s="6">
        <f t="shared" si="226"/>
        <v>98.358797731913882</v>
      </c>
      <c r="M140" s="6">
        <f t="shared" si="226"/>
        <v>83.988650154761629</v>
      </c>
      <c r="N140" s="6">
        <f t="shared" si="226"/>
        <v>66.356220139997546</v>
      </c>
      <c r="O140" s="76">
        <f t="shared" si="186"/>
        <v>21.435817307904639</v>
      </c>
      <c r="P140" s="76">
        <f t="shared" si="186"/>
        <v>22.247070260409341</v>
      </c>
      <c r="Q140" s="76">
        <f t="shared" si="183"/>
        <v>26.320211860948611</v>
      </c>
      <c r="R140" s="76">
        <f t="shared" si="183"/>
        <v>40.36966289890821</v>
      </c>
      <c r="S140" s="76">
        <f t="shared" si="183"/>
        <v>57.951094680273378</v>
      </c>
      <c r="T140" s="76">
        <f t="shared" si="183"/>
        <v>67.866312763651976</v>
      </c>
      <c r="U140" s="76">
        <f t="shared" si="183"/>
        <v>85.900010398033658</v>
      </c>
      <c r="V140" s="77">
        <v>0.53</v>
      </c>
      <c r="W140" s="78">
        <f t="shared" si="187"/>
        <v>140.9323449909223</v>
      </c>
      <c r="X140" s="78">
        <f t="shared" si="187"/>
        <v>135.79316128542735</v>
      </c>
      <c r="Y140" s="78">
        <f t="shared" si="187"/>
        <v>114.77871135536977</v>
      </c>
      <c r="Z140" s="78">
        <f t="shared" si="187"/>
        <v>74.833421511718953</v>
      </c>
      <c r="AA140" s="78">
        <f t="shared" si="187"/>
        <v>52.130162797914359</v>
      </c>
      <c r="AB140" s="78">
        <f t="shared" si="184"/>
        <v>44.513984582023667</v>
      </c>
      <c r="AC140" s="78">
        <f t="shared" si="184"/>
        <v>35.168796674198703</v>
      </c>
      <c r="AD140" s="79">
        <v>10.8</v>
      </c>
      <c r="AE140" s="79">
        <v>7.35</v>
      </c>
      <c r="AF140" s="79">
        <v>4.3600000000000003</v>
      </c>
      <c r="AG140" s="79">
        <v>5.16</v>
      </c>
      <c r="AH140" s="80">
        <f t="shared" si="188"/>
        <v>14.900766748295181</v>
      </c>
      <c r="AI140" s="80">
        <f t="shared" si="188"/>
        <v>15.464696308129632</v>
      </c>
      <c r="AJ140" s="80">
        <f t="shared" si="188"/>
        <v>18.296075772258217</v>
      </c>
      <c r="AK140" s="80">
        <f t="shared" si="185"/>
        <v>28.062327735090115</v>
      </c>
      <c r="AL140" s="80">
        <f t="shared" si="185"/>
        <v>40.283779817469082</v>
      </c>
      <c r="AM140" s="80">
        <f t="shared" si="185"/>
        <v>47.176185635110606</v>
      </c>
      <c r="AN140" s="80">
        <f t="shared" si="185"/>
        <v>59.712023116805916</v>
      </c>
      <c r="AO140" s="80">
        <f t="shared" si="190"/>
        <v>194.44444444444443</v>
      </c>
      <c r="AP140" s="80">
        <f t="shared" si="191"/>
        <v>194.44444444444443</v>
      </c>
      <c r="AQ140" s="80">
        <f t="shared" si="192"/>
        <v>194.44444444444443</v>
      </c>
      <c r="AR140" s="80">
        <f t="shared" si="192"/>
        <v>285.71428571428572</v>
      </c>
      <c r="AS140" s="80">
        <f t="shared" si="192"/>
        <v>481.65137614678895</v>
      </c>
      <c r="AT140" s="80">
        <f t="shared" si="192"/>
        <v>406.97674418604652</v>
      </c>
      <c r="AU140" s="80">
        <f t="shared" si="193"/>
        <v>406.97674418604652</v>
      </c>
      <c r="AV140" s="80">
        <f t="shared" si="182"/>
        <v>13.840160449149037</v>
      </c>
      <c r="AW140" s="80">
        <f t="shared" si="182"/>
        <v>14.325361303254455</v>
      </c>
      <c r="AX140" s="80">
        <f t="shared" si="182"/>
        <v>16.722579626233788</v>
      </c>
      <c r="AY140" s="80">
        <f t="shared" si="182"/>
        <v>25.55259882554963</v>
      </c>
      <c r="AZ140" s="80">
        <f t="shared" si="218"/>
        <v>37.174614056476628</v>
      </c>
      <c r="BA140" s="80">
        <f t="shared" si="218"/>
        <v>42.275650275898364</v>
      </c>
      <c r="BB140" s="80">
        <f t="shared" si="218"/>
        <v>52.071972713818276</v>
      </c>
      <c r="BC140" s="81">
        <f t="shared" si="194"/>
        <v>21.435817307904639</v>
      </c>
      <c r="BD140" s="81">
        <f t="shared" si="195"/>
        <v>22.247070260409341</v>
      </c>
      <c r="BE140" s="81">
        <f t="shared" si="196"/>
        <v>26.320211860948611</v>
      </c>
      <c r="BF140" s="81">
        <f t="shared" si="197"/>
        <v>40.36966289890821</v>
      </c>
      <c r="BG140" s="81">
        <f t="shared" si="198"/>
        <v>57.951094680273378</v>
      </c>
      <c r="BH140" s="81">
        <f t="shared" si="199"/>
        <v>67.866312763651976</v>
      </c>
      <c r="BI140" s="81">
        <f t="shared" si="200"/>
        <v>85.900010398033658</v>
      </c>
      <c r="BJ140" s="81">
        <f t="shared" si="201"/>
        <v>194.44444444444443</v>
      </c>
      <c r="BK140" s="81">
        <f t="shared" si="202"/>
        <v>194.44444444444443</v>
      </c>
      <c r="BL140" s="81">
        <f t="shared" si="203"/>
        <v>194.44444444444443</v>
      </c>
      <c r="BM140" s="81">
        <f t="shared" si="204"/>
        <v>285.71428571428572</v>
      </c>
      <c r="BN140" s="81">
        <f t="shared" si="205"/>
        <v>481.65137614678895</v>
      </c>
      <c r="BO140" s="81">
        <f t="shared" si="206"/>
        <v>406.97674418604652</v>
      </c>
      <c r="BP140" s="81">
        <f t="shared" si="207"/>
        <v>406.97674418604652</v>
      </c>
      <c r="BQ140" s="81">
        <f t="shared" si="208"/>
        <v>19.307349147230546</v>
      </c>
      <c r="BR140" s="81">
        <f t="shared" si="209"/>
        <v>19.963030039241865</v>
      </c>
      <c r="BS140" s="81">
        <f t="shared" si="210"/>
        <v>23.18223876326714</v>
      </c>
      <c r="BT140" s="81">
        <f t="shared" si="211"/>
        <v>35.371840437844128</v>
      </c>
      <c r="BU140" s="81">
        <f t="shared" si="212"/>
        <v>51.727384530290912</v>
      </c>
      <c r="BV140" s="81">
        <f t="shared" si="213"/>
        <v>58.166610218308151</v>
      </c>
      <c r="BW140" s="81">
        <f t="shared" si="214"/>
        <v>70.929103943723405</v>
      </c>
    </row>
    <row r="141" spans="2:75" ht="14" x14ac:dyDescent="0.3">
      <c r="B141" s="1" t="s">
        <v>157</v>
      </c>
      <c r="C141" s="1" t="s">
        <v>157</v>
      </c>
      <c r="D141" s="82" t="s">
        <v>159</v>
      </c>
      <c r="E141" s="1" t="s">
        <v>139</v>
      </c>
      <c r="F141" s="1" t="s">
        <v>145</v>
      </c>
      <c r="G141" s="1" t="s">
        <v>88</v>
      </c>
      <c r="H141" s="6">
        <v>3.236752738205785</v>
      </c>
      <c r="I141" s="6">
        <v>2.7678612097211146</v>
      </c>
      <c r="J141" s="6">
        <v>2.3922448942750902</v>
      </c>
      <c r="K141" s="6">
        <v>1.9286788260320844</v>
      </c>
      <c r="L141" s="6">
        <v>1.524407290832319</v>
      </c>
      <c r="M141" s="6">
        <v>1.3940614780997604</v>
      </c>
      <c r="N141" s="6">
        <v>1.4897409371209918</v>
      </c>
      <c r="O141" s="76">
        <f t="shared" si="186"/>
        <v>1761.024230463664</v>
      </c>
      <c r="P141" s="76">
        <f t="shared" si="186"/>
        <v>2059.3518128657624</v>
      </c>
      <c r="Q141" s="76">
        <f t="shared" si="183"/>
        <v>2382.6992017584562</v>
      </c>
      <c r="R141" s="76">
        <f t="shared" si="183"/>
        <v>2955.3909770071682</v>
      </c>
      <c r="S141" s="76">
        <f t="shared" si="183"/>
        <v>3739.1581857941833</v>
      </c>
      <c r="T141" s="76">
        <f t="shared" si="183"/>
        <v>4088.7723314538803</v>
      </c>
      <c r="U141" s="76">
        <f t="shared" si="183"/>
        <v>3826.168602854917</v>
      </c>
      <c r="V141" s="77">
        <v>0.53</v>
      </c>
      <c r="W141" s="78">
        <f t="shared" si="187"/>
        <v>1.7154789512490662</v>
      </c>
      <c r="X141" s="78">
        <f t="shared" si="187"/>
        <v>1.4669664411521908</v>
      </c>
      <c r="Y141" s="78">
        <f t="shared" si="187"/>
        <v>1.2678897939657978</v>
      </c>
      <c r="Z141" s="78">
        <f t="shared" si="187"/>
        <v>1.0221997777970049</v>
      </c>
      <c r="AA141" s="78">
        <f t="shared" si="187"/>
        <v>0.80793586414112906</v>
      </c>
      <c r="AB141" s="78">
        <f t="shared" si="184"/>
        <v>0.73885258339287307</v>
      </c>
      <c r="AC141" s="78">
        <f t="shared" si="184"/>
        <v>0.78956269667412571</v>
      </c>
      <c r="AD141" s="79">
        <v>10.8</v>
      </c>
      <c r="AE141" s="79">
        <v>7.35</v>
      </c>
      <c r="AF141" s="79">
        <v>4.3600000000000003</v>
      </c>
      <c r="AG141" s="79">
        <v>5.16</v>
      </c>
      <c r="AH141" s="80">
        <f t="shared" si="188"/>
        <v>1224.1479258436591</v>
      </c>
      <c r="AI141" s="80">
        <f t="shared" si="188"/>
        <v>1431.5255898768955</v>
      </c>
      <c r="AJ141" s="80">
        <f t="shared" si="188"/>
        <v>1656.2953736156101</v>
      </c>
      <c r="AK141" s="80">
        <f t="shared" si="185"/>
        <v>2054.3929333714173</v>
      </c>
      <c r="AL141" s="80">
        <f t="shared" si="185"/>
        <v>2599.2162165401473</v>
      </c>
      <c r="AM141" s="80">
        <f t="shared" si="185"/>
        <v>2842.244917594554</v>
      </c>
      <c r="AN141" s="80">
        <f t="shared" si="185"/>
        <v>2659.7001211503889</v>
      </c>
      <c r="AO141" s="80">
        <f t="shared" si="190"/>
        <v>194.44444444444443</v>
      </c>
      <c r="AP141" s="80">
        <f t="shared" si="191"/>
        <v>194.44444444444443</v>
      </c>
      <c r="AQ141" s="80">
        <f t="shared" si="192"/>
        <v>194.44444444444443</v>
      </c>
      <c r="AR141" s="80">
        <f t="shared" si="192"/>
        <v>285.71428571428572</v>
      </c>
      <c r="AS141" s="80">
        <f t="shared" si="192"/>
        <v>481.65137614678895</v>
      </c>
      <c r="AT141" s="80">
        <f t="shared" si="192"/>
        <v>406.97674418604652</v>
      </c>
      <c r="AU141" s="80">
        <f t="shared" si="193"/>
        <v>406.97674418604652</v>
      </c>
      <c r="AV141" s="80">
        <f t="shared" si="182"/>
        <v>167.79222019229366</v>
      </c>
      <c r="AW141" s="80">
        <f t="shared" si="182"/>
        <v>171.19146857328116</v>
      </c>
      <c r="AX141" s="80">
        <f t="shared" si="182"/>
        <v>174.01551023858741</v>
      </c>
      <c r="AY141" s="80">
        <f t="shared" si="182"/>
        <v>250.83013493886997</v>
      </c>
      <c r="AZ141" s="80">
        <f t="shared" si="218"/>
        <v>406.35179212871356</v>
      </c>
      <c r="BA141" s="80">
        <f t="shared" si="218"/>
        <v>356.00143762062493</v>
      </c>
      <c r="BB141" s="80">
        <f t="shared" si="218"/>
        <v>352.96711826802402</v>
      </c>
      <c r="BC141" s="81">
        <f t="shared" si="194"/>
        <v>1761.024230463664</v>
      </c>
      <c r="BD141" s="81">
        <f t="shared" si="195"/>
        <v>2059.3518128657624</v>
      </c>
      <c r="BE141" s="81">
        <f t="shared" si="196"/>
        <v>2382.6992017584562</v>
      </c>
      <c r="BF141" s="81">
        <f t="shared" si="197"/>
        <v>2955.3909770071682</v>
      </c>
      <c r="BG141" s="81">
        <f t="shared" si="198"/>
        <v>3739.1581857941833</v>
      </c>
      <c r="BH141" s="81">
        <f t="shared" si="199"/>
        <v>4088.7723314538803</v>
      </c>
      <c r="BI141" s="81">
        <f t="shared" si="200"/>
        <v>3826.168602854917</v>
      </c>
      <c r="BJ141" s="81">
        <f t="shared" si="201"/>
        <v>194.44444444444443</v>
      </c>
      <c r="BK141" s="81">
        <f t="shared" si="202"/>
        <v>194.44444444444443</v>
      </c>
      <c r="BL141" s="81">
        <f t="shared" si="203"/>
        <v>194.44444444444443</v>
      </c>
      <c r="BM141" s="81">
        <f t="shared" si="204"/>
        <v>285.71428571428572</v>
      </c>
      <c r="BN141" s="81">
        <f t="shared" si="205"/>
        <v>481.65137614678895</v>
      </c>
      <c r="BO141" s="81">
        <f t="shared" si="206"/>
        <v>406.97674418604652</v>
      </c>
      <c r="BP141" s="81">
        <f t="shared" si="207"/>
        <v>406.97674418604652</v>
      </c>
      <c r="BQ141" s="81">
        <f t="shared" si="208"/>
        <v>175.10962079809511</v>
      </c>
      <c r="BR141" s="81">
        <f t="shared" si="209"/>
        <v>177.66890767945247</v>
      </c>
      <c r="BS141" s="81">
        <f t="shared" si="210"/>
        <v>179.77368985495349</v>
      </c>
      <c r="BT141" s="81">
        <f t="shared" si="211"/>
        <v>260.52761436480904</v>
      </c>
      <c r="BU141" s="81">
        <f t="shared" si="212"/>
        <v>426.68844907328838</v>
      </c>
      <c r="BV141" s="81">
        <f t="shared" si="213"/>
        <v>370.13525959213621</v>
      </c>
      <c r="BW141" s="81">
        <f t="shared" si="214"/>
        <v>367.84979324776782</v>
      </c>
    </row>
    <row r="142" spans="2:75" ht="14" x14ac:dyDescent="0.3">
      <c r="B142" s="1" t="s">
        <v>157</v>
      </c>
      <c r="C142" s="1" t="s">
        <v>157</v>
      </c>
      <c r="D142" s="82" t="s">
        <v>159</v>
      </c>
      <c r="E142" s="1" t="s">
        <v>142</v>
      </c>
      <c r="F142" s="1" t="s">
        <v>145</v>
      </c>
      <c r="G142" s="1" t="s">
        <v>88</v>
      </c>
      <c r="H142" s="6">
        <v>3.6018528384813999</v>
      </c>
      <c r="I142" s="6">
        <v>4.4592982183360803</v>
      </c>
      <c r="J142" s="6">
        <v>5.0345520944483901</v>
      </c>
      <c r="K142" s="6">
        <v>1.7669666495154699</v>
      </c>
      <c r="L142" s="6">
        <v>0.98928879878535203</v>
      </c>
      <c r="M142" s="6">
        <v>0.78481002428575997</v>
      </c>
      <c r="N142" s="6">
        <v>0.35125607869791298</v>
      </c>
      <c r="O142" s="76">
        <f t="shared" si="186"/>
        <v>1582.5188467175726</v>
      </c>
      <c r="P142" s="76">
        <f t="shared" si="186"/>
        <v>1278.2280352012135</v>
      </c>
      <c r="Q142" s="76">
        <f t="shared" si="186"/>
        <v>1132.176188282052</v>
      </c>
      <c r="R142" s="76">
        <f t="shared" si="186"/>
        <v>3225.8673368640148</v>
      </c>
      <c r="S142" s="76">
        <f t="shared" si="186"/>
        <v>5761.7148875014609</v>
      </c>
      <c r="T142" s="76">
        <f t="shared" si="186"/>
        <v>7262.9041724937915</v>
      </c>
      <c r="U142" s="76">
        <f t="shared" si="186"/>
        <v>16227.477175995324</v>
      </c>
      <c r="V142" s="77">
        <v>0.53</v>
      </c>
      <c r="W142" s="78">
        <f t="shared" si="187"/>
        <v>1.908982004395142</v>
      </c>
      <c r="X142" s="78">
        <f t="shared" si="187"/>
        <v>2.3634280557181229</v>
      </c>
      <c r="Y142" s="78">
        <f t="shared" si="187"/>
        <v>2.6683126100576469</v>
      </c>
      <c r="Z142" s="78">
        <f t="shared" si="187"/>
        <v>0.93649232424319906</v>
      </c>
      <c r="AA142" s="78">
        <f t="shared" si="187"/>
        <v>0.52432306335623657</v>
      </c>
      <c r="AB142" s="78">
        <f t="shared" si="184"/>
        <v>0.41594931287145281</v>
      </c>
      <c r="AC142" s="78">
        <f t="shared" si="184"/>
        <v>0.1861657217098939</v>
      </c>
      <c r="AD142" s="79">
        <v>10.8</v>
      </c>
      <c r="AE142" s="79">
        <v>7.35</v>
      </c>
      <c r="AF142" s="79">
        <v>4.3600000000000003</v>
      </c>
      <c r="AG142" s="79">
        <v>5.16</v>
      </c>
      <c r="AH142" s="80">
        <f t="shared" si="188"/>
        <v>1100.0627534283026</v>
      </c>
      <c r="AI142" s="80">
        <f t="shared" si="188"/>
        <v>888.53984572080367</v>
      </c>
      <c r="AJ142" s="80">
        <f t="shared" si="188"/>
        <v>787.01423217223078</v>
      </c>
      <c r="AK142" s="80">
        <f t="shared" si="185"/>
        <v>2242.4102639571106</v>
      </c>
      <c r="AL142" s="80">
        <f t="shared" si="185"/>
        <v>4005.1642713515616</v>
      </c>
      <c r="AM142" s="80">
        <f t="shared" si="185"/>
        <v>5048.692076212169</v>
      </c>
      <c r="AN142" s="80">
        <f t="shared" si="185"/>
        <v>11280.272118368148</v>
      </c>
      <c r="AO142" s="80">
        <f t="shared" si="190"/>
        <v>194.44444444444443</v>
      </c>
      <c r="AP142" s="80">
        <f t="shared" si="191"/>
        <v>194.44444444444443</v>
      </c>
      <c r="AQ142" s="80">
        <f t="shared" si="192"/>
        <v>194.44444444444443</v>
      </c>
      <c r="AR142" s="80">
        <f t="shared" si="192"/>
        <v>285.71428571428572</v>
      </c>
      <c r="AS142" s="80">
        <f t="shared" si="192"/>
        <v>481.65137614678895</v>
      </c>
      <c r="AT142" s="80">
        <f t="shared" si="192"/>
        <v>406.97674418604652</v>
      </c>
      <c r="AU142" s="80">
        <f t="shared" si="193"/>
        <v>406.97674418604652</v>
      </c>
      <c r="AV142" s="80">
        <f t="shared" si="182"/>
        <v>165.23746742845</v>
      </c>
      <c r="AW142" s="80">
        <f t="shared" si="182"/>
        <v>159.53291126833568</v>
      </c>
      <c r="AX142" s="80">
        <f t="shared" si="182"/>
        <v>155.92153678047211</v>
      </c>
      <c r="AY142" s="80">
        <f t="shared" si="182"/>
        <v>253.42447899893418</v>
      </c>
      <c r="AZ142" s="80">
        <f t="shared" si="218"/>
        <v>429.94699014790308</v>
      </c>
      <c r="BA142" s="80">
        <f t="shared" si="218"/>
        <v>376.61748379820926</v>
      </c>
      <c r="BB142" s="80">
        <f t="shared" si="218"/>
        <v>392.80488284757945</v>
      </c>
      <c r="BC142" s="81">
        <f t="shared" si="194"/>
        <v>1582.5188467175726</v>
      </c>
      <c r="BD142" s="81">
        <f t="shared" si="195"/>
        <v>1278.2280352012135</v>
      </c>
      <c r="BE142" s="81">
        <f t="shared" si="196"/>
        <v>1132.176188282052</v>
      </c>
      <c r="BF142" s="81">
        <f t="shared" si="197"/>
        <v>3225.8673368640148</v>
      </c>
      <c r="BG142" s="81">
        <f t="shared" si="198"/>
        <v>5761.7148875014609</v>
      </c>
      <c r="BH142" s="81">
        <f t="shared" si="199"/>
        <v>7262.9041724937915</v>
      </c>
      <c r="BI142" s="81">
        <f t="shared" si="200"/>
        <v>16227.477175995324</v>
      </c>
      <c r="BJ142" s="81">
        <f t="shared" si="201"/>
        <v>194.44444444444443</v>
      </c>
      <c r="BK142" s="81">
        <f t="shared" si="202"/>
        <v>194.44444444444443</v>
      </c>
      <c r="BL142" s="81">
        <f t="shared" si="203"/>
        <v>194.44444444444443</v>
      </c>
      <c r="BM142" s="81">
        <f t="shared" si="204"/>
        <v>285.71428571428572</v>
      </c>
      <c r="BN142" s="81">
        <f t="shared" si="205"/>
        <v>481.65137614678895</v>
      </c>
      <c r="BO142" s="81">
        <f t="shared" si="206"/>
        <v>406.97674418604652</v>
      </c>
      <c r="BP142" s="81">
        <f t="shared" si="207"/>
        <v>406.97674418604652</v>
      </c>
      <c r="BQ142" s="81">
        <f t="shared" si="208"/>
        <v>173.16733525296289</v>
      </c>
      <c r="BR142" s="81">
        <f t="shared" si="209"/>
        <v>168.77095458306954</v>
      </c>
      <c r="BS142" s="81">
        <f t="shared" si="210"/>
        <v>165.94447916227963</v>
      </c>
      <c r="BT142" s="81">
        <f t="shared" si="211"/>
        <v>262.46759466875977</v>
      </c>
      <c r="BU142" s="81">
        <f t="shared" si="212"/>
        <v>444.49384952612019</v>
      </c>
      <c r="BV142" s="81">
        <f t="shared" si="213"/>
        <v>385.38187562060688</v>
      </c>
      <c r="BW142" s="81">
        <f t="shared" si="214"/>
        <v>397.01969533412557</v>
      </c>
    </row>
    <row r="143" spans="2:75" ht="14" x14ac:dyDescent="0.3">
      <c r="B143" s="1" t="s">
        <v>157</v>
      </c>
      <c r="C143" s="1" t="s">
        <v>157</v>
      </c>
      <c r="D143" s="82" t="s">
        <v>159</v>
      </c>
      <c r="E143" s="1" t="s">
        <v>143</v>
      </c>
      <c r="F143" s="1" t="s">
        <v>145</v>
      </c>
      <c r="G143" s="1" t="s">
        <v>88</v>
      </c>
      <c r="H143" s="6">
        <v>41.9419132594874</v>
      </c>
      <c r="I143" s="6">
        <v>39.510497998067798</v>
      </c>
      <c r="J143" s="6">
        <v>32.118211275848701</v>
      </c>
      <c r="K143" s="6">
        <v>22.364432829095001</v>
      </c>
      <c r="L143" s="6">
        <v>15.776374904862299</v>
      </c>
      <c r="M143" s="6">
        <v>13.5086171926355</v>
      </c>
      <c r="N143" s="6">
        <v>10.8456317004696</v>
      </c>
      <c r="O143" s="76">
        <f t="shared" si="186"/>
        <v>135.90224090959038</v>
      </c>
      <c r="P143" s="76">
        <f t="shared" si="186"/>
        <v>144.26545573479609</v>
      </c>
      <c r="Q143" s="76">
        <f t="shared" si="186"/>
        <v>177.46940983248706</v>
      </c>
      <c r="R143" s="76">
        <f t="shared" si="186"/>
        <v>254.86897179813954</v>
      </c>
      <c r="S143" s="76">
        <f t="shared" si="186"/>
        <v>361.29973041165829</v>
      </c>
      <c r="T143" s="76">
        <f t="shared" si="186"/>
        <v>421.95288523739293</v>
      </c>
      <c r="U143" s="76">
        <f t="shared" si="186"/>
        <v>525.55721579160752</v>
      </c>
      <c r="V143" s="77">
        <v>0.53</v>
      </c>
      <c r="W143" s="78">
        <f t="shared" ref="W143:AC182" si="227">IFERROR(H143*$V143, "-")</f>
        <v>22.229214027528322</v>
      </c>
      <c r="X143" s="78">
        <f t="shared" si="227"/>
        <v>20.940563938975934</v>
      </c>
      <c r="Y143" s="78">
        <f t="shared" si="227"/>
        <v>17.022651976199814</v>
      </c>
      <c r="Z143" s="78">
        <f t="shared" si="227"/>
        <v>11.853149399420351</v>
      </c>
      <c r="AA143" s="78">
        <f t="shared" si="227"/>
        <v>8.3614786995770185</v>
      </c>
      <c r="AB143" s="78">
        <f t="shared" si="184"/>
        <v>7.1595671120968154</v>
      </c>
      <c r="AC143" s="78">
        <f t="shared" si="184"/>
        <v>5.7481848012488879</v>
      </c>
      <c r="AD143" s="79">
        <v>10.8</v>
      </c>
      <c r="AE143" s="79">
        <v>7.35</v>
      </c>
      <c r="AF143" s="79">
        <v>4.3600000000000003</v>
      </c>
      <c r="AG143" s="79">
        <v>5.16</v>
      </c>
      <c r="AH143" s="80">
        <f t="shared" si="188"/>
        <v>94.470276699814576</v>
      </c>
      <c r="AI143" s="80">
        <f t="shared" si="188"/>
        <v>100.28383218903403</v>
      </c>
      <c r="AJ143" s="80">
        <f t="shared" si="188"/>
        <v>123.36503166111312</v>
      </c>
      <c r="AK143" s="80">
        <f t="shared" si="185"/>
        <v>177.16810353395996</v>
      </c>
      <c r="AL143" s="80">
        <f t="shared" si="185"/>
        <v>251.15174904484689</v>
      </c>
      <c r="AM143" s="80">
        <f t="shared" si="185"/>
        <v>293.31382290583417</v>
      </c>
      <c r="AN143" s="80">
        <f t="shared" si="185"/>
        <v>365.33272200012436</v>
      </c>
      <c r="AO143" s="80">
        <f t="shared" si="190"/>
        <v>194.44444444444443</v>
      </c>
      <c r="AP143" s="80">
        <f t="shared" si="191"/>
        <v>194.44444444444443</v>
      </c>
      <c r="AQ143" s="80">
        <f t="shared" si="192"/>
        <v>194.44444444444443</v>
      </c>
      <c r="AR143" s="80">
        <f t="shared" si="192"/>
        <v>285.71428571428572</v>
      </c>
      <c r="AS143" s="80">
        <f t="shared" si="192"/>
        <v>481.65137614678895</v>
      </c>
      <c r="AT143" s="80">
        <f t="shared" si="192"/>
        <v>406.97674418604652</v>
      </c>
      <c r="AU143" s="80">
        <f t="shared" si="193"/>
        <v>406.97674418604652</v>
      </c>
      <c r="AV143" s="80">
        <f t="shared" si="182"/>
        <v>63.580077874385601</v>
      </c>
      <c r="AW143" s="80">
        <f t="shared" si="182"/>
        <v>66.161395368949243</v>
      </c>
      <c r="AX143" s="80">
        <f t="shared" si="182"/>
        <v>75.478067360235528</v>
      </c>
      <c r="AY143" s="80">
        <f t="shared" si="182"/>
        <v>109.35706202772076</v>
      </c>
      <c r="AZ143" s="80">
        <f t="shared" si="218"/>
        <v>165.07514964198492</v>
      </c>
      <c r="BA143" s="80">
        <f t="shared" si="218"/>
        <v>170.46053492723541</v>
      </c>
      <c r="BB143" s="80">
        <f t="shared" si="218"/>
        <v>192.51599035611949</v>
      </c>
      <c r="BC143" s="81">
        <f t="shared" si="194"/>
        <v>135.90224090959038</v>
      </c>
      <c r="BD143" s="81">
        <f t="shared" si="195"/>
        <v>144.26545573479609</v>
      </c>
      <c r="BE143" s="81">
        <f t="shared" si="196"/>
        <v>177.46940983248706</v>
      </c>
      <c r="BF143" s="81">
        <f t="shared" si="197"/>
        <v>254.86897179813954</v>
      </c>
      <c r="BG143" s="81">
        <f t="shared" si="198"/>
        <v>361.29973041165829</v>
      </c>
      <c r="BH143" s="81">
        <f t="shared" si="199"/>
        <v>421.95288523739293</v>
      </c>
      <c r="BI143" s="81">
        <f t="shared" si="200"/>
        <v>525.55721579160752</v>
      </c>
      <c r="BJ143" s="81">
        <f t="shared" si="201"/>
        <v>194.44444444444443</v>
      </c>
      <c r="BK143" s="81">
        <f t="shared" si="202"/>
        <v>194.44444444444443</v>
      </c>
      <c r="BL143" s="81">
        <f t="shared" si="203"/>
        <v>194.44444444444443</v>
      </c>
      <c r="BM143" s="81">
        <f t="shared" si="204"/>
        <v>285.71428571428572</v>
      </c>
      <c r="BN143" s="81">
        <f t="shared" si="205"/>
        <v>481.65137614678895</v>
      </c>
      <c r="BO143" s="81">
        <f t="shared" si="206"/>
        <v>406.97674418604652</v>
      </c>
      <c r="BP143" s="81">
        <f t="shared" si="207"/>
        <v>406.97674418604652</v>
      </c>
      <c r="BQ143" s="81">
        <f t="shared" si="208"/>
        <v>79.993040354257005</v>
      </c>
      <c r="BR143" s="81">
        <f t="shared" si="209"/>
        <v>82.81900345408414</v>
      </c>
      <c r="BS143" s="81">
        <f t="shared" si="210"/>
        <v>92.784768311067921</v>
      </c>
      <c r="BT143" s="81">
        <f t="shared" si="211"/>
        <v>134.70581120682621</v>
      </c>
      <c r="BU143" s="81">
        <f t="shared" si="212"/>
        <v>206.44200001672709</v>
      </c>
      <c r="BV143" s="81">
        <f t="shared" si="213"/>
        <v>207.1647644604835</v>
      </c>
      <c r="BW143" s="81">
        <f t="shared" si="214"/>
        <v>229.36383418302239</v>
      </c>
    </row>
    <row r="144" spans="2:75" ht="14" x14ac:dyDescent="0.3">
      <c r="B144" s="1" t="s">
        <v>157</v>
      </c>
      <c r="C144" s="1" t="s">
        <v>157</v>
      </c>
      <c r="D144" s="82" t="s">
        <v>159</v>
      </c>
      <c r="E144" s="1" t="s">
        <v>144</v>
      </c>
      <c r="F144" s="1" t="s">
        <v>145</v>
      </c>
      <c r="G144" s="1" t="s">
        <v>88</v>
      </c>
      <c r="H144" s="6">
        <f>SUM(H141:H143)</f>
        <v>48.780518836174586</v>
      </c>
      <c r="I144" s="6">
        <f>SUM(I141:I143)</f>
        <v>46.737657426124997</v>
      </c>
      <c r="J144" s="6">
        <f t="shared" ref="J144:N144" si="228">SUM(J141:J143)</f>
        <v>39.545008264572182</v>
      </c>
      <c r="K144" s="6">
        <f t="shared" si="228"/>
        <v>26.060078304642555</v>
      </c>
      <c r="L144" s="6">
        <f t="shared" si="228"/>
        <v>18.290070994479969</v>
      </c>
      <c r="M144" s="6">
        <f t="shared" si="228"/>
        <v>15.68748869502102</v>
      </c>
      <c r="N144" s="6">
        <f t="shared" si="228"/>
        <v>12.686628716288505</v>
      </c>
      <c r="O144" s="76">
        <f t="shared" si="186"/>
        <v>116.84992566690377</v>
      </c>
      <c r="P144" s="76">
        <f t="shared" si="186"/>
        <v>121.95733192254229</v>
      </c>
      <c r="Q144" s="76">
        <f t="shared" si="186"/>
        <v>144.1395576873997</v>
      </c>
      <c r="R144" s="76">
        <f t="shared" si="186"/>
        <v>218.72535966189156</v>
      </c>
      <c r="S144" s="76">
        <f t="shared" si="186"/>
        <v>311.6444983576219</v>
      </c>
      <c r="T144" s="76">
        <f t="shared" si="186"/>
        <v>363.34687538669567</v>
      </c>
      <c r="U144" s="76">
        <f t="shared" si="186"/>
        <v>449.29193779287527</v>
      </c>
      <c r="V144" s="77">
        <v>0.53</v>
      </c>
      <c r="W144" s="78">
        <f t="shared" si="227"/>
        <v>25.853674983172532</v>
      </c>
      <c r="X144" s="78">
        <f t="shared" si="227"/>
        <v>24.77095843584625</v>
      </c>
      <c r="Y144" s="78">
        <f t="shared" si="227"/>
        <v>20.958854380223258</v>
      </c>
      <c r="Z144" s="78">
        <f t="shared" si="227"/>
        <v>13.811841501460554</v>
      </c>
      <c r="AA144" s="78">
        <f t="shared" si="227"/>
        <v>9.693737627074384</v>
      </c>
      <c r="AB144" s="78">
        <f t="shared" si="184"/>
        <v>8.3143690083611403</v>
      </c>
      <c r="AC144" s="78">
        <f t="shared" si="184"/>
        <v>6.7239132196329079</v>
      </c>
      <c r="AD144" s="79">
        <v>10.8</v>
      </c>
      <c r="AE144" s="79">
        <v>7.35</v>
      </c>
      <c r="AF144" s="79">
        <v>4.3600000000000003</v>
      </c>
      <c r="AG144" s="79">
        <v>5.16</v>
      </c>
      <c r="AH144" s="80">
        <f t="shared" si="188"/>
        <v>81.226363422872538</v>
      </c>
      <c r="AI144" s="80">
        <f t="shared" si="188"/>
        <v>84.776695477437542</v>
      </c>
      <c r="AJ144" s="80">
        <f t="shared" si="188"/>
        <v>100.19631616800376</v>
      </c>
      <c r="AK144" s="80">
        <f t="shared" si="185"/>
        <v>152.04344762991468</v>
      </c>
      <c r="AL144" s="80">
        <f t="shared" si="185"/>
        <v>216.63470590897248</v>
      </c>
      <c r="AM144" s="80">
        <f t="shared" si="185"/>
        <v>252.57478924596523</v>
      </c>
      <c r="AN144" s="80">
        <f t="shared" si="185"/>
        <v>312.31812954817542</v>
      </c>
      <c r="AO144" s="80">
        <f t="shared" si="190"/>
        <v>194.44444444444443</v>
      </c>
      <c r="AP144" s="80">
        <f t="shared" si="191"/>
        <v>194.44444444444443</v>
      </c>
      <c r="AQ144" s="80">
        <f t="shared" si="192"/>
        <v>194.44444444444443</v>
      </c>
      <c r="AR144" s="80">
        <f t="shared" si="192"/>
        <v>285.71428571428572</v>
      </c>
      <c r="AS144" s="80">
        <f t="shared" si="192"/>
        <v>481.65137614678895</v>
      </c>
      <c r="AT144" s="80">
        <f t="shared" si="192"/>
        <v>406.97674418604652</v>
      </c>
      <c r="AU144" s="80">
        <f t="shared" si="193"/>
        <v>406.97674418604652</v>
      </c>
      <c r="AV144" s="80">
        <f t="shared" si="182"/>
        <v>57.293027260270527</v>
      </c>
      <c r="AW144" s="80">
        <f t="shared" si="182"/>
        <v>59.03692484945099</v>
      </c>
      <c r="AX144" s="80">
        <f t="shared" si="182"/>
        <v>66.123291944299581</v>
      </c>
      <c r="AY144" s="80">
        <f t="shared" si="182"/>
        <v>99.235220141643225</v>
      </c>
      <c r="AZ144" s="80">
        <f t="shared" si="218"/>
        <v>149.42644125889834</v>
      </c>
      <c r="BA144" s="80">
        <f t="shared" si="218"/>
        <v>155.85145387490161</v>
      </c>
      <c r="BB144" s="80">
        <f t="shared" si="218"/>
        <v>176.70946944737693</v>
      </c>
      <c r="BC144" s="81">
        <f t="shared" si="194"/>
        <v>116.84992566690377</v>
      </c>
      <c r="BD144" s="81">
        <f t="shared" si="195"/>
        <v>121.95733192254229</v>
      </c>
      <c r="BE144" s="81">
        <f t="shared" si="196"/>
        <v>144.1395576873997</v>
      </c>
      <c r="BF144" s="81">
        <f t="shared" si="197"/>
        <v>218.72535966189156</v>
      </c>
      <c r="BG144" s="81">
        <f t="shared" si="198"/>
        <v>311.6444983576219</v>
      </c>
      <c r="BH144" s="81">
        <f t="shared" si="199"/>
        <v>363.34687538669567</v>
      </c>
      <c r="BI144" s="81">
        <f t="shared" si="200"/>
        <v>449.29193779287527</v>
      </c>
      <c r="BJ144" s="81">
        <f t="shared" si="201"/>
        <v>194.44444444444443</v>
      </c>
      <c r="BK144" s="81">
        <f t="shared" si="202"/>
        <v>194.44444444444443</v>
      </c>
      <c r="BL144" s="81">
        <f t="shared" si="203"/>
        <v>194.44444444444443</v>
      </c>
      <c r="BM144" s="81">
        <f t="shared" si="204"/>
        <v>285.71428571428572</v>
      </c>
      <c r="BN144" s="81">
        <f t="shared" si="205"/>
        <v>481.65137614678895</v>
      </c>
      <c r="BO144" s="81">
        <f t="shared" si="206"/>
        <v>406.97674418604652</v>
      </c>
      <c r="BP144" s="81">
        <f t="shared" si="207"/>
        <v>406.97674418604652</v>
      </c>
      <c r="BQ144" s="81">
        <f t="shared" si="208"/>
        <v>72.988210071221729</v>
      </c>
      <c r="BR144" s="81">
        <f t="shared" si="209"/>
        <v>74.948775332096233</v>
      </c>
      <c r="BS144" s="81">
        <f t="shared" si="210"/>
        <v>82.777496989006167</v>
      </c>
      <c r="BT144" s="81">
        <f t="shared" si="211"/>
        <v>123.88590087282796</v>
      </c>
      <c r="BU144" s="81">
        <f t="shared" si="212"/>
        <v>189.21565878090257</v>
      </c>
      <c r="BV144" s="81">
        <f t="shared" si="213"/>
        <v>191.96312380641828</v>
      </c>
      <c r="BW144" s="81">
        <f t="shared" si="214"/>
        <v>213.54438610249821</v>
      </c>
    </row>
    <row r="145" spans="2:75" ht="14" x14ac:dyDescent="0.3">
      <c r="B145" s="1" t="s">
        <v>157</v>
      </c>
      <c r="C145" s="1" t="s">
        <v>157</v>
      </c>
      <c r="D145" s="82" t="s">
        <v>159</v>
      </c>
      <c r="E145" s="1" t="s">
        <v>139</v>
      </c>
      <c r="F145" s="1" t="s">
        <v>146</v>
      </c>
      <c r="G145" s="1" t="s">
        <v>88</v>
      </c>
      <c r="H145" s="6">
        <v>2.2887298102094364</v>
      </c>
      <c r="I145" s="6">
        <v>1.9571734307770008</v>
      </c>
      <c r="J145" s="6">
        <v>1.6915725870008118</v>
      </c>
      <c r="K145" s="6">
        <v>1.3637818766181966</v>
      </c>
      <c r="L145" s="6">
        <v>1.0779187326377462</v>
      </c>
      <c r="M145" s="6">
        <v>0.98575032455528222</v>
      </c>
      <c r="N145" s="6">
        <v>1.0534059188494553</v>
      </c>
      <c r="O145" s="76">
        <f t="shared" si="186"/>
        <v>2490.4643503893567</v>
      </c>
      <c r="P145" s="76">
        <f t="shared" si="186"/>
        <v>2912.3632634523815</v>
      </c>
      <c r="Q145" s="76">
        <f t="shared" si="186"/>
        <v>3369.6455261823562</v>
      </c>
      <c r="R145" s="76">
        <f t="shared" si="186"/>
        <v>4179.5540017986086</v>
      </c>
      <c r="S145" s="76">
        <f t="shared" si="186"/>
        <v>5287.9682182085116</v>
      </c>
      <c r="T145" s="76">
        <f t="shared" si="186"/>
        <v>5782.3972845979379</v>
      </c>
      <c r="U145" s="76">
        <f t="shared" si="186"/>
        <v>5411.0195300835403</v>
      </c>
      <c r="V145" s="77">
        <v>0.53</v>
      </c>
      <c r="W145" s="78">
        <f t="shared" si="227"/>
        <v>1.2130267994110013</v>
      </c>
      <c r="X145" s="78">
        <f t="shared" si="227"/>
        <v>1.0373019183118104</v>
      </c>
      <c r="Y145" s="78">
        <f t="shared" si="227"/>
        <v>0.89653347111043036</v>
      </c>
      <c r="Z145" s="78">
        <f t="shared" si="227"/>
        <v>0.72280439460764423</v>
      </c>
      <c r="AA145" s="78">
        <f t="shared" si="227"/>
        <v>0.57129692829800549</v>
      </c>
      <c r="AB145" s="78">
        <f t="shared" si="184"/>
        <v>0.52244767201429965</v>
      </c>
      <c r="AC145" s="78">
        <f t="shared" si="184"/>
        <v>0.55830513699021134</v>
      </c>
      <c r="AD145" s="79">
        <v>10.8</v>
      </c>
      <c r="AE145" s="79">
        <v>7.35</v>
      </c>
      <c r="AF145" s="79">
        <v>4.3600000000000003</v>
      </c>
      <c r="AG145" s="79">
        <v>5.16</v>
      </c>
      <c r="AH145" s="80">
        <f t="shared" si="188"/>
        <v>1731.2065990789968</v>
      </c>
      <c r="AI145" s="80">
        <f t="shared" si="188"/>
        <v>2024.4829040880509</v>
      </c>
      <c r="AJ145" s="80">
        <f t="shared" si="188"/>
        <v>2342.355380663008</v>
      </c>
      <c r="AK145" s="80">
        <f t="shared" si="185"/>
        <v>2905.3503488173046</v>
      </c>
      <c r="AL145" s="80">
        <f t="shared" si="185"/>
        <v>3675.84682497116</v>
      </c>
      <c r="AM145" s="80">
        <f t="shared" si="185"/>
        <v>4019.5413100482187</v>
      </c>
      <c r="AN145" s="80">
        <f t="shared" si="185"/>
        <v>3761.3839831762448</v>
      </c>
      <c r="AO145" s="80">
        <f t="shared" si="190"/>
        <v>194.44444444444443</v>
      </c>
      <c r="AP145" s="80">
        <f t="shared" si="191"/>
        <v>194.44444444444443</v>
      </c>
      <c r="AQ145" s="80">
        <f t="shared" si="192"/>
        <v>194.44444444444443</v>
      </c>
      <c r="AR145" s="80">
        <f t="shared" si="192"/>
        <v>285.71428571428572</v>
      </c>
      <c r="AS145" s="80">
        <f t="shared" si="192"/>
        <v>481.65137614678895</v>
      </c>
      <c r="AT145" s="80">
        <f t="shared" si="192"/>
        <v>406.97674418604652</v>
      </c>
      <c r="AU145" s="80">
        <f t="shared" si="193"/>
        <v>406.97674418604652</v>
      </c>
      <c r="AV145" s="80">
        <f t="shared" si="182"/>
        <v>174.81023184789387</v>
      </c>
      <c r="AW145" s="80">
        <f t="shared" si="182"/>
        <v>177.40529172035289</v>
      </c>
      <c r="AX145" s="80">
        <f t="shared" si="182"/>
        <v>179.54037452095051</v>
      </c>
      <c r="AY145" s="80">
        <f t="shared" si="182"/>
        <v>260.13264998749725</v>
      </c>
      <c r="AZ145" s="80">
        <f t="shared" si="218"/>
        <v>425.85146068760395</v>
      </c>
      <c r="BA145" s="80">
        <f t="shared" si="218"/>
        <v>369.55905645068572</v>
      </c>
      <c r="BB145" s="80">
        <f t="shared" si="218"/>
        <v>367.24168257752677</v>
      </c>
      <c r="BC145" s="81">
        <f t="shared" si="194"/>
        <v>2490.4643503893567</v>
      </c>
      <c r="BD145" s="81">
        <f t="shared" si="195"/>
        <v>2912.3632634523815</v>
      </c>
      <c r="BE145" s="81">
        <f t="shared" si="196"/>
        <v>3369.6455261823562</v>
      </c>
      <c r="BF145" s="81">
        <f t="shared" si="197"/>
        <v>4179.5540017986086</v>
      </c>
      <c r="BG145" s="81">
        <f t="shared" si="198"/>
        <v>5287.9682182085116</v>
      </c>
      <c r="BH145" s="81">
        <f t="shared" si="199"/>
        <v>5782.3972845979379</v>
      </c>
      <c r="BI145" s="81">
        <f t="shared" si="200"/>
        <v>5411.0195300835403</v>
      </c>
      <c r="BJ145" s="81">
        <f t="shared" si="201"/>
        <v>194.44444444444443</v>
      </c>
      <c r="BK145" s="81">
        <f t="shared" si="202"/>
        <v>194.44444444444443</v>
      </c>
      <c r="BL145" s="81">
        <f t="shared" si="203"/>
        <v>194.44444444444443</v>
      </c>
      <c r="BM145" s="81">
        <f t="shared" si="204"/>
        <v>285.71428571428572</v>
      </c>
      <c r="BN145" s="81">
        <f t="shared" si="205"/>
        <v>481.65137614678895</v>
      </c>
      <c r="BO145" s="81">
        <f t="shared" si="206"/>
        <v>406.97674418604652</v>
      </c>
      <c r="BP145" s="81">
        <f t="shared" si="207"/>
        <v>406.97674418604652</v>
      </c>
      <c r="BQ145" s="81">
        <f t="shared" si="208"/>
        <v>180.36253520117384</v>
      </c>
      <c r="BR145" s="81">
        <f t="shared" si="209"/>
        <v>182.27483321320943</v>
      </c>
      <c r="BS145" s="81">
        <f t="shared" si="210"/>
        <v>183.83622683857422</v>
      </c>
      <c r="BT145" s="81">
        <f t="shared" si="211"/>
        <v>267.4325951629005</v>
      </c>
      <c r="BU145" s="81">
        <f t="shared" si="212"/>
        <v>441.44282437830481</v>
      </c>
      <c r="BV145" s="81">
        <f t="shared" si="213"/>
        <v>380.21635298363992</v>
      </c>
      <c r="BW145" s="81">
        <f t="shared" si="214"/>
        <v>378.50816797867026</v>
      </c>
    </row>
    <row r="146" spans="2:75" ht="14" x14ac:dyDescent="0.3">
      <c r="B146" s="1" t="s">
        <v>157</v>
      </c>
      <c r="C146" s="1" t="s">
        <v>157</v>
      </c>
      <c r="D146" s="82" t="s">
        <v>159</v>
      </c>
      <c r="E146" s="1" t="s">
        <v>142</v>
      </c>
      <c r="F146" s="1" t="s">
        <v>146</v>
      </c>
      <c r="G146" s="1" t="s">
        <v>88</v>
      </c>
      <c r="H146" s="6">
        <v>3.9314989247181999E-3</v>
      </c>
      <c r="I146" s="6">
        <v>4.8674160304497402E-3</v>
      </c>
      <c r="J146" s="6">
        <v>5.4953147413599702E-3</v>
      </c>
      <c r="K146" s="6">
        <v>1.92868204816864E-3</v>
      </c>
      <c r="L146" s="6">
        <v>1.0798306923728801E-3</v>
      </c>
      <c r="M146" s="6">
        <v>8.5663778923852202E-4</v>
      </c>
      <c r="N146" s="6">
        <v>3.83404971516402E-4</v>
      </c>
      <c r="O146" s="76">
        <f t="shared" si="186"/>
        <v>1449828.7063396722</v>
      </c>
      <c r="P146" s="76">
        <f t="shared" si="186"/>
        <v>1171052.5593747799</v>
      </c>
      <c r="Q146" s="76">
        <f t="shared" si="186"/>
        <v>1037247.2311912337</v>
      </c>
      <c r="R146" s="76">
        <f t="shared" si="186"/>
        <v>2955386.0396079156</v>
      </c>
      <c r="S146" s="76">
        <f t="shared" si="186"/>
        <v>5278605.2853105171</v>
      </c>
      <c r="T146" s="76">
        <f t="shared" si="186"/>
        <v>6653920.79547041</v>
      </c>
      <c r="U146" s="76">
        <f t="shared" si="186"/>
        <v>14866786.879304081</v>
      </c>
      <c r="V146" s="77">
        <v>0.53</v>
      </c>
      <c r="W146" s="78">
        <f t="shared" si="227"/>
        <v>2.0836944301006462E-3</v>
      </c>
      <c r="X146" s="78">
        <f t="shared" si="227"/>
        <v>2.5797304961383623E-3</v>
      </c>
      <c r="Y146" s="78">
        <f t="shared" si="227"/>
        <v>2.9125168129207845E-3</v>
      </c>
      <c r="Z146" s="78">
        <f t="shared" si="227"/>
        <v>1.0222014855293792E-3</v>
      </c>
      <c r="AA146" s="78">
        <f t="shared" si="227"/>
        <v>5.723102669576265E-4</v>
      </c>
      <c r="AB146" s="78">
        <f t="shared" si="184"/>
        <v>4.5401802829641669E-4</v>
      </c>
      <c r="AC146" s="78">
        <f t="shared" si="184"/>
        <v>2.0320463490369306E-4</v>
      </c>
      <c r="AD146" s="79">
        <v>10.8</v>
      </c>
      <c r="AE146" s="79">
        <v>7.35</v>
      </c>
      <c r="AF146" s="79">
        <v>4.3600000000000003</v>
      </c>
      <c r="AG146" s="79">
        <v>5.16</v>
      </c>
      <c r="AH146" s="80">
        <f t="shared" si="188"/>
        <v>1007825.3172172497</v>
      </c>
      <c r="AI146" s="80">
        <f t="shared" si="188"/>
        <v>814038.52190898312</v>
      </c>
      <c r="AJ146" s="80">
        <f t="shared" si="188"/>
        <v>721025.88066917926</v>
      </c>
      <c r="AK146" s="80">
        <f t="shared" si="185"/>
        <v>2054389.5012170216</v>
      </c>
      <c r="AL146" s="80">
        <f t="shared" si="185"/>
        <v>3669338.3313975786</v>
      </c>
      <c r="AM146" s="80">
        <f t="shared" si="185"/>
        <v>4625366.9879138898</v>
      </c>
      <c r="AN146" s="80">
        <f t="shared" si="185"/>
        <v>10334409.945891615</v>
      </c>
      <c r="AO146" s="80">
        <f t="shared" si="190"/>
        <v>194.44444444444443</v>
      </c>
      <c r="AP146" s="80">
        <f t="shared" si="191"/>
        <v>194.44444444444443</v>
      </c>
      <c r="AQ146" s="80">
        <f t="shared" si="192"/>
        <v>194.44444444444443</v>
      </c>
      <c r="AR146" s="80">
        <f t="shared" si="192"/>
        <v>285.71428571428572</v>
      </c>
      <c r="AS146" s="80">
        <f t="shared" si="192"/>
        <v>481.65137614678895</v>
      </c>
      <c r="AT146" s="80">
        <f t="shared" si="192"/>
        <v>406.97674418604652</v>
      </c>
      <c r="AU146" s="80">
        <f t="shared" si="193"/>
        <v>406.97674418604652</v>
      </c>
      <c r="AV146" s="80">
        <f t="shared" si="182"/>
        <v>194.40693660639076</v>
      </c>
      <c r="AW146" s="80">
        <f t="shared" si="182"/>
        <v>194.39800977090786</v>
      </c>
      <c r="AX146" s="80">
        <f t="shared" si="182"/>
        <v>194.39202129348934</v>
      </c>
      <c r="AY146" s="80">
        <f t="shared" si="182"/>
        <v>285.67455551632293</v>
      </c>
      <c r="AZ146" s="80">
        <f t="shared" si="218"/>
        <v>481.58816104380486</v>
      </c>
      <c r="BA146" s="80">
        <f t="shared" si="218"/>
        <v>406.94093827084754</v>
      </c>
      <c r="BB146" s="80">
        <f t="shared" si="218"/>
        <v>406.96071777052816</v>
      </c>
      <c r="BC146" s="81">
        <f t="shared" si="194"/>
        <v>1449828.7063396722</v>
      </c>
      <c r="BD146" s="81">
        <f t="shared" si="195"/>
        <v>1171052.5593747799</v>
      </c>
      <c r="BE146" s="81">
        <f t="shared" si="196"/>
        <v>1037247.2311912337</v>
      </c>
      <c r="BF146" s="81">
        <f t="shared" si="197"/>
        <v>2955386.0396079156</v>
      </c>
      <c r="BG146" s="81">
        <f t="shared" si="198"/>
        <v>5278605.2853105171</v>
      </c>
      <c r="BH146" s="81">
        <f t="shared" si="199"/>
        <v>6653920.79547041</v>
      </c>
      <c r="BI146" s="81">
        <f t="shared" si="200"/>
        <v>14866786.879304081</v>
      </c>
      <c r="BJ146" s="81">
        <f t="shared" si="201"/>
        <v>194.44444444444443</v>
      </c>
      <c r="BK146" s="81">
        <f t="shared" si="202"/>
        <v>194.44444444444443</v>
      </c>
      <c r="BL146" s="81">
        <f t="shared" si="203"/>
        <v>194.44444444444443</v>
      </c>
      <c r="BM146" s="81">
        <f t="shared" si="204"/>
        <v>285.71428571428572</v>
      </c>
      <c r="BN146" s="81">
        <f t="shared" si="205"/>
        <v>481.65137614678895</v>
      </c>
      <c r="BO146" s="81">
        <f t="shared" si="206"/>
        <v>406.97674418604652</v>
      </c>
      <c r="BP146" s="81">
        <f t="shared" si="207"/>
        <v>406.97674418604652</v>
      </c>
      <c r="BQ146" s="81">
        <f t="shared" si="208"/>
        <v>194.41836993525132</v>
      </c>
      <c r="BR146" s="81">
        <f t="shared" si="209"/>
        <v>194.41216377106636</v>
      </c>
      <c r="BS146" s="81">
        <f t="shared" si="210"/>
        <v>194.40800033113834</v>
      </c>
      <c r="BT146" s="81">
        <f t="shared" si="211"/>
        <v>285.68666672954777</v>
      </c>
      <c r="BU146" s="81">
        <f t="shared" si="212"/>
        <v>481.60743141715551</v>
      </c>
      <c r="BV146" s="81">
        <f t="shared" si="213"/>
        <v>406.95185360716641</v>
      </c>
      <c r="BW146" s="81">
        <f t="shared" si="214"/>
        <v>406.96560354498729</v>
      </c>
    </row>
    <row r="147" spans="2:75" ht="14" x14ac:dyDescent="0.3">
      <c r="B147" s="1" t="s">
        <v>157</v>
      </c>
      <c r="C147" s="1" t="s">
        <v>157</v>
      </c>
      <c r="D147" s="82" t="s">
        <v>159</v>
      </c>
      <c r="E147" s="1" t="s">
        <v>143</v>
      </c>
      <c r="F147" s="1" t="s">
        <v>146</v>
      </c>
      <c r="G147" s="1" t="s">
        <v>88</v>
      </c>
      <c r="H147" s="6">
        <v>4.5748946402056699E-2</v>
      </c>
      <c r="I147" s="6">
        <v>4.3096833567154803E-2</v>
      </c>
      <c r="J147" s="6">
        <v>3.50335550287839E-2</v>
      </c>
      <c r="K147" s="6">
        <v>2.4394434094615901E-2</v>
      </c>
      <c r="L147" s="6">
        <v>1.7208383544068201E-2</v>
      </c>
      <c r="M147" s="6">
        <v>1.4734783320166899E-2</v>
      </c>
      <c r="N147" s="6">
        <v>1.1830080814183999E-2</v>
      </c>
      <c r="O147" s="76">
        <f t="shared" si="186"/>
        <v>124593.0332451055</v>
      </c>
      <c r="P147" s="76">
        <f t="shared" si="186"/>
        <v>132260.29682941985</v>
      </c>
      <c r="Q147" s="76">
        <f t="shared" si="186"/>
        <v>162701.15879809589</v>
      </c>
      <c r="R147" s="76">
        <f t="shared" si="186"/>
        <v>233659.85773197532</v>
      </c>
      <c r="S147" s="76">
        <f t="shared" si="186"/>
        <v>331233.90034881065</v>
      </c>
      <c r="T147" s="76">
        <f t="shared" si="186"/>
        <v>386839.7570664403</v>
      </c>
      <c r="U147" s="76">
        <f t="shared" si="186"/>
        <v>481822.57497056393</v>
      </c>
      <c r="V147" s="77">
        <v>0.53</v>
      </c>
      <c r="W147" s="78">
        <f t="shared" si="227"/>
        <v>2.424694159309005E-2</v>
      </c>
      <c r="X147" s="78">
        <f t="shared" si="227"/>
        <v>2.2841321790592048E-2</v>
      </c>
      <c r="Y147" s="78">
        <f t="shared" si="227"/>
        <v>1.8567784165255469E-2</v>
      </c>
      <c r="Z147" s="78">
        <f t="shared" si="227"/>
        <v>1.2929050070146428E-2</v>
      </c>
      <c r="AA147" s="78">
        <f t="shared" si="227"/>
        <v>9.1204432783561478E-3</v>
      </c>
      <c r="AB147" s="78">
        <f t="shared" si="184"/>
        <v>7.8094351596884569E-3</v>
      </c>
      <c r="AC147" s="78">
        <f t="shared" si="184"/>
        <v>6.2699428315175203E-3</v>
      </c>
      <c r="AD147" s="79">
        <v>10.8</v>
      </c>
      <c r="AE147" s="79">
        <v>7.35</v>
      </c>
      <c r="AF147" s="79">
        <v>4.3600000000000003</v>
      </c>
      <c r="AG147" s="79">
        <v>5.16</v>
      </c>
      <c r="AH147" s="80">
        <f t="shared" si="188"/>
        <v>86608.86124287374</v>
      </c>
      <c r="AI147" s="80">
        <f t="shared" si="188"/>
        <v>91938.637319358386</v>
      </c>
      <c r="AJ147" s="80">
        <f t="shared" si="188"/>
        <v>113099.11733730596</v>
      </c>
      <c r="AK147" s="80">
        <f t="shared" si="185"/>
        <v>162424.92593086665</v>
      </c>
      <c r="AL147" s="80">
        <f t="shared" si="185"/>
        <v>230251.96647881574</v>
      </c>
      <c r="AM147" s="80">
        <f t="shared" si="185"/>
        <v>268905.49150596646</v>
      </c>
      <c r="AN147" s="80">
        <f t="shared" si="185"/>
        <v>334931.28349493019</v>
      </c>
      <c r="AO147" s="80">
        <f t="shared" si="190"/>
        <v>194.44444444444443</v>
      </c>
      <c r="AP147" s="80">
        <f t="shared" si="191"/>
        <v>194.44444444444443</v>
      </c>
      <c r="AQ147" s="80">
        <f t="shared" si="192"/>
        <v>194.44444444444443</v>
      </c>
      <c r="AR147" s="80">
        <f t="shared" si="192"/>
        <v>285.71428571428572</v>
      </c>
      <c r="AS147" s="80">
        <f t="shared" si="192"/>
        <v>481.65137614678895</v>
      </c>
      <c r="AT147" s="80">
        <f t="shared" si="192"/>
        <v>406.97674418604652</v>
      </c>
      <c r="AU147" s="80">
        <f t="shared" si="193"/>
        <v>406.97674418604652</v>
      </c>
      <c r="AV147" s="80">
        <f t="shared" si="182"/>
        <v>194.00887759965741</v>
      </c>
      <c r="AW147" s="80">
        <f t="shared" si="182"/>
        <v>194.03407456153701</v>
      </c>
      <c r="AX147" s="80">
        <f t="shared" si="182"/>
        <v>194.11072166813923</v>
      </c>
      <c r="AY147" s="80">
        <f t="shared" si="182"/>
        <v>285.21258125935537</v>
      </c>
      <c r="AZ147" s="80">
        <f t="shared" si="218"/>
        <v>480.64593944319631</v>
      </c>
      <c r="BA147" s="80">
        <f t="shared" si="218"/>
        <v>406.36173340921755</v>
      </c>
      <c r="BB147" s="80">
        <f t="shared" si="218"/>
        <v>406.48282479196916</v>
      </c>
      <c r="BC147" s="81">
        <f t="shared" si="194"/>
        <v>124593.0332451055</v>
      </c>
      <c r="BD147" s="81">
        <f t="shared" si="195"/>
        <v>132260.29682941985</v>
      </c>
      <c r="BE147" s="81">
        <f t="shared" si="196"/>
        <v>162701.15879809589</v>
      </c>
      <c r="BF147" s="81">
        <f t="shared" si="197"/>
        <v>233659.85773197532</v>
      </c>
      <c r="BG147" s="81">
        <f t="shared" si="198"/>
        <v>331233.90034881065</v>
      </c>
      <c r="BH147" s="81">
        <f t="shared" si="199"/>
        <v>386839.7570664403</v>
      </c>
      <c r="BI147" s="81">
        <f t="shared" si="200"/>
        <v>481822.57497056393</v>
      </c>
      <c r="BJ147" s="81">
        <f t="shared" si="201"/>
        <v>194.44444444444443</v>
      </c>
      <c r="BK147" s="81">
        <f t="shared" si="202"/>
        <v>194.44444444444443</v>
      </c>
      <c r="BL147" s="81">
        <f t="shared" si="203"/>
        <v>194.44444444444443</v>
      </c>
      <c r="BM147" s="81">
        <f t="shared" si="204"/>
        <v>285.71428571428572</v>
      </c>
      <c r="BN147" s="81">
        <f t="shared" si="205"/>
        <v>481.65137614678895</v>
      </c>
      <c r="BO147" s="81">
        <f t="shared" si="206"/>
        <v>406.97674418604652</v>
      </c>
      <c r="BP147" s="81">
        <f t="shared" si="207"/>
        <v>406.97674418604652</v>
      </c>
      <c r="BQ147" s="81">
        <f t="shared" si="208"/>
        <v>194.14146018131689</v>
      </c>
      <c r="BR147" s="81">
        <f t="shared" si="209"/>
        <v>194.15899870190862</v>
      </c>
      <c r="BS147" s="81">
        <f t="shared" si="210"/>
        <v>194.21234093015241</v>
      </c>
      <c r="BT147" s="81">
        <f t="shared" si="211"/>
        <v>285.36534706006296</v>
      </c>
      <c r="BU147" s="81">
        <f t="shared" si="212"/>
        <v>480.95201777502211</v>
      </c>
      <c r="BV147" s="81">
        <f t="shared" si="213"/>
        <v>406.54903219819215</v>
      </c>
      <c r="BW147" s="81">
        <f t="shared" si="214"/>
        <v>406.63327691051501</v>
      </c>
    </row>
    <row r="148" spans="2:75" ht="14" x14ac:dyDescent="0.3">
      <c r="B148" s="1" t="s">
        <v>157</v>
      </c>
      <c r="C148" s="1" t="s">
        <v>157</v>
      </c>
      <c r="D148" s="82" t="s">
        <v>159</v>
      </c>
      <c r="E148" s="1" t="s">
        <v>144</v>
      </c>
      <c r="F148" s="1" t="s">
        <v>146</v>
      </c>
      <c r="G148" s="1" t="s">
        <v>88</v>
      </c>
      <c r="H148" s="6">
        <f>SUM(H145:H147)</f>
        <v>2.3384102555362114</v>
      </c>
      <c r="I148" s="6">
        <f t="shared" ref="I148:N148" si="229">SUM(I145:I147)</f>
        <v>2.0051376803746055</v>
      </c>
      <c r="J148" s="6">
        <f t="shared" si="229"/>
        <v>1.7321014567709556</v>
      </c>
      <c r="K148" s="6">
        <f t="shared" si="229"/>
        <v>1.390104992760981</v>
      </c>
      <c r="L148" s="6">
        <f t="shared" si="229"/>
        <v>1.0962069468741873</v>
      </c>
      <c r="M148" s="6">
        <f t="shared" si="229"/>
        <v>1.0013417456646876</v>
      </c>
      <c r="N148" s="6">
        <f t="shared" si="229"/>
        <v>1.0656194046351557</v>
      </c>
      <c r="O148" s="76">
        <f t="shared" si="186"/>
        <v>2437.5534560307324</v>
      </c>
      <c r="P148" s="76">
        <f t="shared" si="186"/>
        <v>2842.6975642565899</v>
      </c>
      <c r="Q148" s="76">
        <f t="shared" si="186"/>
        <v>3290.800303710927</v>
      </c>
      <c r="R148" s="76">
        <f t="shared" si="186"/>
        <v>4100.4097026360914</v>
      </c>
      <c r="S148" s="76">
        <f t="shared" si="186"/>
        <v>5199.7481098376893</v>
      </c>
      <c r="T148" s="76">
        <f t="shared" si="186"/>
        <v>5692.3622975654107</v>
      </c>
      <c r="U148" s="76">
        <f t="shared" si="186"/>
        <v>5349.0016934813166</v>
      </c>
      <c r="V148" s="77">
        <v>0.53</v>
      </c>
      <c r="W148" s="78">
        <f t="shared" si="227"/>
        <v>1.2393574354341921</v>
      </c>
      <c r="X148" s="78">
        <f t="shared" si="227"/>
        <v>1.062722970598541</v>
      </c>
      <c r="Y148" s="78">
        <f t="shared" si="227"/>
        <v>0.91801377208860657</v>
      </c>
      <c r="Z148" s="78">
        <f t="shared" si="227"/>
        <v>0.73675564616332001</v>
      </c>
      <c r="AA148" s="78">
        <f t="shared" si="227"/>
        <v>0.58098968184331934</v>
      </c>
      <c r="AB148" s="78">
        <f t="shared" si="184"/>
        <v>0.53071112520228447</v>
      </c>
      <c r="AC148" s="78">
        <f t="shared" si="184"/>
        <v>0.56477828445663258</v>
      </c>
      <c r="AD148" s="79">
        <v>10.8</v>
      </c>
      <c r="AE148" s="79">
        <v>7.35</v>
      </c>
      <c r="AF148" s="79">
        <v>4.3600000000000003</v>
      </c>
      <c r="AG148" s="79">
        <v>5.16</v>
      </c>
      <c r="AH148" s="80">
        <f t="shared" si="188"/>
        <v>1694.426434182237</v>
      </c>
      <c r="AI148" s="80">
        <f t="shared" si="188"/>
        <v>1976.0559036540346</v>
      </c>
      <c r="AJ148" s="80">
        <f t="shared" si="188"/>
        <v>2287.5473809311306</v>
      </c>
      <c r="AK148" s="80">
        <f t="shared" si="185"/>
        <v>2850.3344506904305</v>
      </c>
      <c r="AL148" s="80">
        <f t="shared" si="185"/>
        <v>3614.5220227272912</v>
      </c>
      <c r="AM148" s="80">
        <f t="shared" si="185"/>
        <v>3956.9549238289842</v>
      </c>
      <c r="AN148" s="80">
        <f t="shared" si="185"/>
        <v>3718.2732725292167</v>
      </c>
      <c r="AO148" s="80">
        <f t="shared" si="190"/>
        <v>194.44444444444443</v>
      </c>
      <c r="AP148" s="80">
        <f t="shared" si="191"/>
        <v>194.44444444444443</v>
      </c>
      <c r="AQ148" s="80">
        <f t="shared" si="192"/>
        <v>194.44444444444443</v>
      </c>
      <c r="AR148" s="80">
        <f t="shared" si="192"/>
        <v>285.71428571428572</v>
      </c>
      <c r="AS148" s="80">
        <f t="shared" si="192"/>
        <v>481.65137614678895</v>
      </c>
      <c r="AT148" s="80">
        <f t="shared" si="192"/>
        <v>406.97674418604652</v>
      </c>
      <c r="AU148" s="80">
        <f t="shared" si="193"/>
        <v>406.97674418604652</v>
      </c>
      <c r="AV148" s="80">
        <f t="shared" si="182"/>
        <v>174.42791372065153</v>
      </c>
      <c r="AW148" s="80">
        <f t="shared" si="182"/>
        <v>177.02512359133706</v>
      </c>
      <c r="AX148" s="80">
        <f t="shared" si="182"/>
        <v>179.21125890823203</v>
      </c>
      <c r="AY148" s="80">
        <f t="shared" si="182"/>
        <v>259.68386976009646</v>
      </c>
      <c r="AZ148" s="80">
        <f t="shared" si="218"/>
        <v>425.016066663098</v>
      </c>
      <c r="BA148" s="80">
        <f t="shared" si="218"/>
        <v>369.02242159152871</v>
      </c>
      <c r="BB148" s="80">
        <f t="shared" si="218"/>
        <v>366.82643338375539</v>
      </c>
      <c r="BC148" s="81">
        <f t="shared" si="194"/>
        <v>2437.5534560307324</v>
      </c>
      <c r="BD148" s="81">
        <f t="shared" si="195"/>
        <v>2842.6975642565899</v>
      </c>
      <c r="BE148" s="81">
        <f t="shared" si="196"/>
        <v>3290.800303710927</v>
      </c>
      <c r="BF148" s="81">
        <f t="shared" si="197"/>
        <v>4100.4097026360914</v>
      </c>
      <c r="BG148" s="81">
        <f t="shared" si="198"/>
        <v>5199.7481098376893</v>
      </c>
      <c r="BH148" s="81">
        <f t="shared" si="199"/>
        <v>5692.3622975654107</v>
      </c>
      <c r="BI148" s="81">
        <f t="shared" si="200"/>
        <v>5349.0016934813166</v>
      </c>
      <c r="BJ148" s="81">
        <f t="shared" si="201"/>
        <v>194.44444444444443</v>
      </c>
      <c r="BK148" s="81">
        <f t="shared" si="202"/>
        <v>194.44444444444443</v>
      </c>
      <c r="BL148" s="81">
        <f t="shared" si="203"/>
        <v>194.44444444444443</v>
      </c>
      <c r="BM148" s="81">
        <f t="shared" si="204"/>
        <v>285.71428571428572</v>
      </c>
      <c r="BN148" s="81">
        <f t="shared" si="205"/>
        <v>481.65137614678895</v>
      </c>
      <c r="BO148" s="81">
        <f t="shared" si="206"/>
        <v>406.97674418604652</v>
      </c>
      <c r="BP148" s="81">
        <f t="shared" si="207"/>
        <v>406.97674418604652</v>
      </c>
      <c r="BQ148" s="81">
        <f t="shared" si="208"/>
        <v>180.07944743267524</v>
      </c>
      <c r="BR148" s="81">
        <f t="shared" si="209"/>
        <v>181.99568772941709</v>
      </c>
      <c r="BS148" s="81">
        <f t="shared" si="210"/>
        <v>183.59624160436567</v>
      </c>
      <c r="BT148" s="81">
        <f t="shared" si="211"/>
        <v>267.10271584575435</v>
      </c>
      <c r="BU148" s="81">
        <f t="shared" si="212"/>
        <v>440.8184706775661</v>
      </c>
      <c r="BV148" s="81">
        <f t="shared" si="213"/>
        <v>379.82133125121919</v>
      </c>
      <c r="BW148" s="81">
        <f t="shared" si="214"/>
        <v>378.20143307223407</v>
      </c>
    </row>
    <row r="149" spans="2:75" ht="14" x14ac:dyDescent="0.3">
      <c r="B149" s="1" t="s">
        <v>160</v>
      </c>
      <c r="C149" s="1" t="s">
        <v>160</v>
      </c>
      <c r="D149" s="82" t="s">
        <v>161</v>
      </c>
      <c r="E149" s="1" t="s">
        <v>139</v>
      </c>
      <c r="F149" s="1" t="s">
        <v>140</v>
      </c>
      <c r="G149" s="1" t="s">
        <v>88</v>
      </c>
      <c r="H149" s="7">
        <v>18.309838481675492</v>
      </c>
      <c r="I149" s="7">
        <v>15.657387446216006</v>
      </c>
      <c r="J149" s="7">
        <v>13.532580696006494</v>
      </c>
      <c r="K149" s="7">
        <v>10.910255012945573</v>
      </c>
      <c r="L149" s="7">
        <v>8.6233498611019694</v>
      </c>
      <c r="M149" s="7">
        <v>7.8860025964422578</v>
      </c>
      <c r="N149" s="7">
        <v>8.4272473507956427</v>
      </c>
      <c r="O149" s="76">
        <f t="shared" si="186"/>
        <v>311.30804379866959</v>
      </c>
      <c r="P149" s="76">
        <f t="shared" si="186"/>
        <v>364.04540793154769</v>
      </c>
      <c r="Q149" s="76">
        <f t="shared" si="186"/>
        <v>421.20569077279453</v>
      </c>
      <c r="R149" s="76">
        <f t="shared" si="186"/>
        <v>522.44425022482608</v>
      </c>
      <c r="S149" s="76">
        <f t="shared" si="186"/>
        <v>660.99602727606396</v>
      </c>
      <c r="T149" s="76">
        <f t="shared" si="186"/>
        <v>722.79966057474223</v>
      </c>
      <c r="U149" s="76">
        <f t="shared" si="186"/>
        <v>676.37744126044254</v>
      </c>
      <c r="V149" s="77">
        <v>0.53</v>
      </c>
      <c r="W149" s="78">
        <f t="shared" si="227"/>
        <v>9.7042143952880107</v>
      </c>
      <c r="X149" s="78">
        <f t="shared" si="227"/>
        <v>8.2984153464944832</v>
      </c>
      <c r="Y149" s="78">
        <f t="shared" si="227"/>
        <v>7.1722677688834429</v>
      </c>
      <c r="Z149" s="78">
        <f t="shared" si="227"/>
        <v>5.7824351568611538</v>
      </c>
      <c r="AA149" s="78">
        <f t="shared" si="227"/>
        <v>4.5703754263840439</v>
      </c>
      <c r="AB149" s="78">
        <f t="shared" si="184"/>
        <v>4.1795813761143972</v>
      </c>
      <c r="AC149" s="78">
        <f t="shared" si="184"/>
        <v>4.4664410959216907</v>
      </c>
      <c r="AD149" s="79">
        <v>10.8</v>
      </c>
      <c r="AE149" s="79">
        <v>7.35</v>
      </c>
      <c r="AF149" s="79">
        <v>4.3600000000000003</v>
      </c>
      <c r="AG149" s="79">
        <v>5.16</v>
      </c>
      <c r="AH149" s="80">
        <f t="shared" si="188"/>
        <v>216.40082488487459</v>
      </c>
      <c r="AI149" s="80">
        <f t="shared" si="188"/>
        <v>253.06036301100636</v>
      </c>
      <c r="AJ149" s="80">
        <f t="shared" si="188"/>
        <v>292.794422582876</v>
      </c>
      <c r="AK149" s="80">
        <f t="shared" si="185"/>
        <v>363.16879360216308</v>
      </c>
      <c r="AL149" s="80">
        <f t="shared" si="185"/>
        <v>459.480853121395</v>
      </c>
      <c r="AM149" s="80">
        <f t="shared" si="185"/>
        <v>502.44266375602734</v>
      </c>
      <c r="AN149" s="80">
        <f t="shared" si="185"/>
        <v>470.1729978970306</v>
      </c>
      <c r="AO149" s="80">
        <f t="shared" si="190"/>
        <v>194.44444444444443</v>
      </c>
      <c r="AP149" s="80">
        <f t="shared" si="191"/>
        <v>194.44444444444443</v>
      </c>
      <c r="AQ149" s="80">
        <f t="shared" si="192"/>
        <v>194.44444444444443</v>
      </c>
      <c r="AR149" s="80">
        <f t="shared" si="192"/>
        <v>285.71428571428572</v>
      </c>
      <c r="AS149" s="80">
        <f t="shared" si="192"/>
        <v>481.65137614678895</v>
      </c>
      <c r="AT149" s="80">
        <f t="shared" si="192"/>
        <v>406.97674418604652</v>
      </c>
      <c r="AU149" s="80">
        <f t="shared" si="193"/>
        <v>406.97674418604652</v>
      </c>
      <c r="AV149" s="80">
        <f t="shared" si="182"/>
        <v>102.41796927770088</v>
      </c>
      <c r="AW149" s="80">
        <f t="shared" si="182"/>
        <v>109.95676666888779</v>
      </c>
      <c r="AX149" s="80">
        <f t="shared" si="182"/>
        <v>116.84668996729876</v>
      </c>
      <c r="AY149" s="80">
        <f t="shared" si="182"/>
        <v>159.9094132136519</v>
      </c>
      <c r="AZ149" s="80">
        <f t="shared" si="218"/>
        <v>235.15248796772039</v>
      </c>
      <c r="BA149" s="80">
        <f t="shared" si="218"/>
        <v>224.84947830431304</v>
      </c>
      <c r="BB149" s="80">
        <f t="shared" si="218"/>
        <v>218.14915596270362</v>
      </c>
      <c r="BC149" s="81">
        <f t="shared" si="194"/>
        <v>311.30804379866959</v>
      </c>
      <c r="BD149" s="81">
        <f t="shared" si="195"/>
        <v>364.04540793154769</v>
      </c>
      <c r="BE149" s="81">
        <f t="shared" si="196"/>
        <v>421.20569077279453</v>
      </c>
      <c r="BF149" s="81">
        <f t="shared" si="197"/>
        <v>522.44425022482608</v>
      </c>
      <c r="BG149" s="81">
        <f t="shared" si="198"/>
        <v>660.99602727606396</v>
      </c>
      <c r="BH149" s="81">
        <f t="shared" si="199"/>
        <v>722.79966057474223</v>
      </c>
      <c r="BI149" s="81">
        <f t="shared" si="200"/>
        <v>676.37744126044254</v>
      </c>
      <c r="BJ149" s="81">
        <f t="shared" si="201"/>
        <v>194.44444444444443</v>
      </c>
      <c r="BK149" s="81">
        <f t="shared" si="202"/>
        <v>194.44444444444443</v>
      </c>
      <c r="BL149" s="81">
        <f t="shared" si="203"/>
        <v>194.44444444444443</v>
      </c>
      <c r="BM149" s="81">
        <f t="shared" si="204"/>
        <v>285.71428571428572</v>
      </c>
      <c r="BN149" s="81">
        <f t="shared" si="205"/>
        <v>481.65137614678895</v>
      </c>
      <c r="BO149" s="81">
        <f t="shared" si="206"/>
        <v>406.97674418604652</v>
      </c>
      <c r="BP149" s="81">
        <f t="shared" si="207"/>
        <v>406.97674418604652</v>
      </c>
      <c r="BQ149" s="81">
        <f t="shared" si="208"/>
        <v>119.68724036889253</v>
      </c>
      <c r="BR149" s="81">
        <f t="shared" si="209"/>
        <v>126.74645169764923</v>
      </c>
      <c r="BS149" s="81">
        <f t="shared" si="210"/>
        <v>133.03189888889534</v>
      </c>
      <c r="BT149" s="81">
        <f t="shared" si="211"/>
        <v>184.70359359016658</v>
      </c>
      <c r="BU149" s="81">
        <f t="shared" si="212"/>
        <v>278.62457413493058</v>
      </c>
      <c r="BV149" s="81">
        <f t="shared" si="213"/>
        <v>260.37245185853578</v>
      </c>
      <c r="BW149" s="81">
        <f t="shared" si="214"/>
        <v>254.09039128935962</v>
      </c>
    </row>
    <row r="150" spans="2:75" ht="14" x14ac:dyDescent="0.3">
      <c r="B150" s="1" t="s">
        <v>160</v>
      </c>
      <c r="C150" s="1" t="s">
        <v>160</v>
      </c>
      <c r="D150" s="82" t="s">
        <v>161</v>
      </c>
      <c r="E150" s="1" t="s">
        <v>142</v>
      </c>
      <c r="F150" s="1" t="s">
        <v>140</v>
      </c>
      <c r="G150" s="1" t="s">
        <v>88</v>
      </c>
      <c r="H150" s="6" t="s">
        <v>141</v>
      </c>
      <c r="I150" s="6" t="s">
        <v>141</v>
      </c>
      <c r="J150" s="6" t="s">
        <v>141</v>
      </c>
      <c r="K150" s="6" t="s">
        <v>141</v>
      </c>
      <c r="L150" s="6" t="s">
        <v>141</v>
      </c>
      <c r="M150" s="6" t="s">
        <v>141</v>
      </c>
      <c r="N150" s="6" t="s">
        <v>141</v>
      </c>
      <c r="O150" s="76" t="str">
        <f t="shared" si="186"/>
        <v>-</v>
      </c>
      <c r="P150" s="76" t="str">
        <f t="shared" si="186"/>
        <v>-</v>
      </c>
      <c r="Q150" s="76" t="str">
        <f t="shared" si="186"/>
        <v>-</v>
      </c>
      <c r="R150" s="76" t="str">
        <f t="shared" si="186"/>
        <v>-</v>
      </c>
      <c r="S150" s="76" t="str">
        <f t="shared" si="186"/>
        <v>-</v>
      </c>
      <c r="T150" s="76" t="str">
        <f t="shared" si="186"/>
        <v>-</v>
      </c>
      <c r="U150" s="76" t="str">
        <f t="shared" si="186"/>
        <v>-</v>
      </c>
      <c r="V150" s="77">
        <v>0.53</v>
      </c>
      <c r="W150" s="78" t="str">
        <f t="shared" si="227"/>
        <v>-</v>
      </c>
      <c r="X150" s="78" t="str">
        <f t="shared" si="227"/>
        <v>-</v>
      </c>
      <c r="Y150" s="78" t="str">
        <f t="shared" si="227"/>
        <v>-</v>
      </c>
      <c r="Z150" s="78" t="str">
        <f t="shared" si="227"/>
        <v>-</v>
      </c>
      <c r="AA150" s="78" t="str">
        <f t="shared" si="227"/>
        <v>-</v>
      </c>
      <c r="AB150" s="78" t="str">
        <f t="shared" si="184"/>
        <v>-</v>
      </c>
      <c r="AC150" s="78" t="str">
        <f t="shared" si="184"/>
        <v>-</v>
      </c>
      <c r="AD150" s="79">
        <v>10.8</v>
      </c>
      <c r="AE150" s="79">
        <v>7.35</v>
      </c>
      <c r="AF150" s="79">
        <v>4.3600000000000003</v>
      </c>
      <c r="AG150" s="79">
        <v>5.16</v>
      </c>
      <c r="AH150" s="80" t="str">
        <f t="shared" si="188"/>
        <v>-</v>
      </c>
      <c r="AI150" s="80" t="str">
        <f t="shared" si="188"/>
        <v>-</v>
      </c>
      <c r="AJ150" s="80" t="str">
        <f t="shared" si="188"/>
        <v>-</v>
      </c>
      <c r="AK150" s="80" t="str">
        <f t="shared" si="185"/>
        <v>-</v>
      </c>
      <c r="AL150" s="80" t="str">
        <f t="shared" si="185"/>
        <v>-</v>
      </c>
      <c r="AM150" s="80" t="str">
        <f t="shared" si="185"/>
        <v>-</v>
      </c>
      <c r="AN150" s="80" t="str">
        <f t="shared" si="185"/>
        <v>-</v>
      </c>
      <c r="AO150" s="80">
        <f t="shared" si="190"/>
        <v>194.44444444444443</v>
      </c>
      <c r="AP150" s="80">
        <f t="shared" si="191"/>
        <v>194.44444444444443</v>
      </c>
      <c r="AQ150" s="80">
        <f t="shared" si="192"/>
        <v>194.44444444444443</v>
      </c>
      <c r="AR150" s="80">
        <f t="shared" si="192"/>
        <v>285.71428571428572</v>
      </c>
      <c r="AS150" s="80">
        <f t="shared" si="192"/>
        <v>481.65137614678895</v>
      </c>
      <c r="AT150" s="80">
        <f t="shared" si="192"/>
        <v>406.97674418604652</v>
      </c>
      <c r="AU150" s="80">
        <f t="shared" si="193"/>
        <v>406.97674418604652</v>
      </c>
      <c r="AV150" s="80" t="str">
        <f t="shared" si="182"/>
        <v>-</v>
      </c>
      <c r="AW150" s="80" t="str">
        <f t="shared" si="182"/>
        <v>-</v>
      </c>
      <c r="AX150" s="80" t="str">
        <f t="shared" si="182"/>
        <v>-</v>
      </c>
      <c r="AY150" s="80" t="str">
        <f t="shared" si="182"/>
        <v>-</v>
      </c>
      <c r="AZ150" s="80" t="str">
        <f t="shared" si="218"/>
        <v>-</v>
      </c>
      <c r="BA150" s="80" t="str">
        <f t="shared" si="218"/>
        <v>-</v>
      </c>
      <c r="BB150" s="80" t="str">
        <f t="shared" si="218"/>
        <v>-</v>
      </c>
      <c r="BC150" s="81" t="str">
        <f t="shared" si="194"/>
        <v>-</v>
      </c>
      <c r="BD150" s="81" t="str">
        <f t="shared" si="195"/>
        <v>-</v>
      </c>
      <c r="BE150" s="81" t="str">
        <f t="shared" si="196"/>
        <v>-</v>
      </c>
      <c r="BF150" s="81" t="str">
        <f t="shared" si="197"/>
        <v>-</v>
      </c>
      <c r="BG150" s="81" t="str">
        <f t="shared" si="198"/>
        <v>-</v>
      </c>
      <c r="BH150" s="81" t="str">
        <f t="shared" si="199"/>
        <v>-</v>
      </c>
      <c r="BI150" s="81" t="str">
        <f t="shared" si="200"/>
        <v>-</v>
      </c>
      <c r="BJ150" s="81">
        <f t="shared" si="201"/>
        <v>194.44444444444443</v>
      </c>
      <c r="BK150" s="81">
        <f t="shared" si="202"/>
        <v>194.44444444444443</v>
      </c>
      <c r="BL150" s="81">
        <f t="shared" si="203"/>
        <v>194.44444444444443</v>
      </c>
      <c r="BM150" s="81">
        <f t="shared" si="204"/>
        <v>285.71428571428572</v>
      </c>
      <c r="BN150" s="81">
        <f t="shared" si="205"/>
        <v>481.65137614678895</v>
      </c>
      <c r="BO150" s="81">
        <f t="shared" si="206"/>
        <v>406.97674418604652</v>
      </c>
      <c r="BP150" s="81">
        <f t="shared" si="207"/>
        <v>406.97674418604652</v>
      </c>
      <c r="BQ150" s="81" t="str">
        <f t="shared" si="208"/>
        <v>-</v>
      </c>
      <c r="BR150" s="81" t="str">
        <f t="shared" si="209"/>
        <v>-</v>
      </c>
      <c r="BS150" s="81" t="str">
        <f t="shared" si="210"/>
        <v>-</v>
      </c>
      <c r="BT150" s="81" t="str">
        <f t="shared" si="211"/>
        <v>-</v>
      </c>
      <c r="BU150" s="81" t="str">
        <f t="shared" si="212"/>
        <v>-</v>
      </c>
      <c r="BV150" s="81" t="str">
        <f t="shared" si="213"/>
        <v>-</v>
      </c>
      <c r="BW150" s="81" t="str">
        <f t="shared" si="214"/>
        <v>-</v>
      </c>
    </row>
    <row r="151" spans="2:75" ht="14" x14ac:dyDescent="0.3">
      <c r="B151" s="1" t="s">
        <v>160</v>
      </c>
      <c r="C151" s="1" t="s">
        <v>160</v>
      </c>
      <c r="D151" s="82" t="s">
        <v>161</v>
      </c>
      <c r="E151" s="1" t="s">
        <v>143</v>
      </c>
      <c r="F151" s="1" t="s">
        <v>140</v>
      </c>
      <c r="G151" s="1" t="s">
        <v>88</v>
      </c>
      <c r="H151" s="6" t="s">
        <v>141</v>
      </c>
      <c r="I151" s="6" t="s">
        <v>141</v>
      </c>
      <c r="J151" s="6" t="s">
        <v>141</v>
      </c>
      <c r="K151" s="6" t="s">
        <v>141</v>
      </c>
      <c r="L151" s="6" t="s">
        <v>141</v>
      </c>
      <c r="M151" s="6" t="s">
        <v>141</v>
      </c>
      <c r="N151" s="6" t="s">
        <v>141</v>
      </c>
      <c r="O151" s="76" t="str">
        <f t="shared" si="186"/>
        <v>-</v>
      </c>
      <c r="P151" s="76" t="str">
        <f t="shared" si="186"/>
        <v>-</v>
      </c>
      <c r="Q151" s="76" t="str">
        <f t="shared" si="186"/>
        <v>-</v>
      </c>
      <c r="R151" s="76" t="str">
        <f t="shared" si="186"/>
        <v>-</v>
      </c>
      <c r="S151" s="76" t="str">
        <f t="shared" si="186"/>
        <v>-</v>
      </c>
      <c r="T151" s="76" t="str">
        <f t="shared" si="186"/>
        <v>-</v>
      </c>
      <c r="U151" s="76" t="str">
        <f t="shared" si="186"/>
        <v>-</v>
      </c>
      <c r="V151" s="77">
        <v>0.53</v>
      </c>
      <c r="W151" s="78" t="str">
        <f t="shared" si="227"/>
        <v>-</v>
      </c>
      <c r="X151" s="78" t="str">
        <f t="shared" si="227"/>
        <v>-</v>
      </c>
      <c r="Y151" s="78" t="str">
        <f t="shared" si="227"/>
        <v>-</v>
      </c>
      <c r="Z151" s="78" t="str">
        <f t="shared" si="227"/>
        <v>-</v>
      </c>
      <c r="AA151" s="78" t="str">
        <f t="shared" si="227"/>
        <v>-</v>
      </c>
      <c r="AB151" s="78" t="str">
        <f t="shared" si="184"/>
        <v>-</v>
      </c>
      <c r="AC151" s="78" t="str">
        <f t="shared" si="184"/>
        <v>-</v>
      </c>
      <c r="AD151" s="79">
        <v>10.8</v>
      </c>
      <c r="AE151" s="79">
        <v>7.35</v>
      </c>
      <c r="AF151" s="79">
        <v>4.3600000000000003</v>
      </c>
      <c r="AG151" s="79">
        <v>5.16</v>
      </c>
      <c r="AH151" s="80" t="str">
        <f t="shared" si="188"/>
        <v>-</v>
      </c>
      <c r="AI151" s="80" t="str">
        <f t="shared" si="188"/>
        <v>-</v>
      </c>
      <c r="AJ151" s="80" t="str">
        <f t="shared" si="188"/>
        <v>-</v>
      </c>
      <c r="AK151" s="80" t="str">
        <f t="shared" si="185"/>
        <v>-</v>
      </c>
      <c r="AL151" s="80" t="str">
        <f t="shared" si="185"/>
        <v>-</v>
      </c>
      <c r="AM151" s="80" t="str">
        <f t="shared" si="185"/>
        <v>-</v>
      </c>
      <c r="AN151" s="80" t="str">
        <f t="shared" si="185"/>
        <v>-</v>
      </c>
      <c r="AO151" s="80">
        <f t="shared" si="190"/>
        <v>194.44444444444443</v>
      </c>
      <c r="AP151" s="80">
        <f t="shared" si="191"/>
        <v>194.44444444444443</v>
      </c>
      <c r="AQ151" s="80">
        <f t="shared" si="192"/>
        <v>194.44444444444443</v>
      </c>
      <c r="AR151" s="80">
        <f t="shared" si="192"/>
        <v>285.71428571428572</v>
      </c>
      <c r="AS151" s="80">
        <f t="shared" si="192"/>
        <v>481.65137614678895</v>
      </c>
      <c r="AT151" s="80">
        <f t="shared" si="192"/>
        <v>406.97674418604652</v>
      </c>
      <c r="AU151" s="80">
        <f t="shared" si="193"/>
        <v>406.97674418604652</v>
      </c>
      <c r="AV151" s="80" t="str">
        <f t="shared" si="182"/>
        <v>-</v>
      </c>
      <c r="AW151" s="80" t="str">
        <f t="shared" si="182"/>
        <v>-</v>
      </c>
      <c r="AX151" s="80" t="str">
        <f t="shared" si="182"/>
        <v>-</v>
      </c>
      <c r="AY151" s="80" t="str">
        <f t="shared" si="182"/>
        <v>-</v>
      </c>
      <c r="AZ151" s="80" t="str">
        <f t="shared" si="218"/>
        <v>-</v>
      </c>
      <c r="BA151" s="80" t="str">
        <f t="shared" si="218"/>
        <v>-</v>
      </c>
      <c r="BB151" s="80" t="str">
        <f t="shared" si="218"/>
        <v>-</v>
      </c>
      <c r="BC151" s="81" t="str">
        <f t="shared" si="194"/>
        <v>-</v>
      </c>
      <c r="BD151" s="81" t="str">
        <f t="shared" si="195"/>
        <v>-</v>
      </c>
      <c r="BE151" s="81" t="str">
        <f t="shared" si="196"/>
        <v>-</v>
      </c>
      <c r="BF151" s="81" t="str">
        <f t="shared" si="197"/>
        <v>-</v>
      </c>
      <c r="BG151" s="81" t="str">
        <f t="shared" si="198"/>
        <v>-</v>
      </c>
      <c r="BH151" s="81" t="str">
        <f t="shared" si="199"/>
        <v>-</v>
      </c>
      <c r="BI151" s="81" t="str">
        <f t="shared" si="200"/>
        <v>-</v>
      </c>
      <c r="BJ151" s="81">
        <f t="shared" si="201"/>
        <v>194.44444444444443</v>
      </c>
      <c r="BK151" s="81">
        <f t="shared" si="202"/>
        <v>194.44444444444443</v>
      </c>
      <c r="BL151" s="81">
        <f t="shared" si="203"/>
        <v>194.44444444444443</v>
      </c>
      <c r="BM151" s="81">
        <f t="shared" si="204"/>
        <v>285.71428571428572</v>
      </c>
      <c r="BN151" s="81">
        <f t="shared" si="205"/>
        <v>481.65137614678895</v>
      </c>
      <c r="BO151" s="81">
        <f t="shared" si="206"/>
        <v>406.97674418604652</v>
      </c>
      <c r="BP151" s="81">
        <f t="shared" si="207"/>
        <v>406.97674418604652</v>
      </c>
      <c r="BQ151" s="81" t="str">
        <f t="shared" si="208"/>
        <v>-</v>
      </c>
      <c r="BR151" s="81" t="str">
        <f t="shared" si="209"/>
        <v>-</v>
      </c>
      <c r="BS151" s="81" t="str">
        <f t="shared" si="210"/>
        <v>-</v>
      </c>
      <c r="BT151" s="81" t="str">
        <f t="shared" si="211"/>
        <v>-</v>
      </c>
      <c r="BU151" s="81" t="str">
        <f t="shared" si="212"/>
        <v>-</v>
      </c>
      <c r="BV151" s="81" t="str">
        <f t="shared" si="213"/>
        <v>-</v>
      </c>
      <c r="BW151" s="81" t="str">
        <f t="shared" si="214"/>
        <v>-</v>
      </c>
    </row>
    <row r="152" spans="2:75" ht="14" x14ac:dyDescent="0.3">
      <c r="B152" s="1" t="s">
        <v>160</v>
      </c>
      <c r="C152" s="1" t="s">
        <v>160</v>
      </c>
      <c r="D152" s="82" t="s">
        <v>161</v>
      </c>
      <c r="E152" s="1" t="s">
        <v>144</v>
      </c>
      <c r="F152" s="1" t="s">
        <v>140</v>
      </c>
      <c r="G152" s="1" t="s">
        <v>88</v>
      </c>
      <c r="H152" s="6" t="s">
        <v>141</v>
      </c>
      <c r="I152" s="6" t="s">
        <v>141</v>
      </c>
      <c r="J152" s="6" t="s">
        <v>141</v>
      </c>
      <c r="K152" s="6" t="s">
        <v>141</v>
      </c>
      <c r="L152" s="6" t="s">
        <v>141</v>
      </c>
      <c r="M152" s="6" t="s">
        <v>141</v>
      </c>
      <c r="N152" s="6" t="s">
        <v>141</v>
      </c>
      <c r="O152" s="76" t="str">
        <f t="shared" si="186"/>
        <v>-</v>
      </c>
      <c r="P152" s="76" t="str">
        <f t="shared" si="186"/>
        <v>-</v>
      </c>
      <c r="Q152" s="76" t="str">
        <f t="shared" si="186"/>
        <v>-</v>
      </c>
      <c r="R152" s="76" t="str">
        <f t="shared" si="186"/>
        <v>-</v>
      </c>
      <c r="S152" s="76" t="str">
        <f t="shared" si="186"/>
        <v>-</v>
      </c>
      <c r="T152" s="76" t="str">
        <f t="shared" si="186"/>
        <v>-</v>
      </c>
      <c r="U152" s="76" t="str">
        <f t="shared" si="186"/>
        <v>-</v>
      </c>
      <c r="V152" s="77">
        <v>0.53</v>
      </c>
      <c r="W152" s="78" t="str">
        <f t="shared" si="227"/>
        <v>-</v>
      </c>
      <c r="X152" s="78" t="str">
        <f t="shared" si="227"/>
        <v>-</v>
      </c>
      <c r="Y152" s="78" t="str">
        <f t="shared" si="227"/>
        <v>-</v>
      </c>
      <c r="Z152" s="78" t="str">
        <f t="shared" si="227"/>
        <v>-</v>
      </c>
      <c r="AA152" s="78" t="str">
        <f t="shared" si="227"/>
        <v>-</v>
      </c>
      <c r="AB152" s="78" t="str">
        <f t="shared" si="184"/>
        <v>-</v>
      </c>
      <c r="AC152" s="78" t="str">
        <f t="shared" si="184"/>
        <v>-</v>
      </c>
      <c r="AD152" s="79">
        <v>10.8</v>
      </c>
      <c r="AE152" s="79">
        <v>7.35</v>
      </c>
      <c r="AF152" s="79">
        <v>4.3600000000000003</v>
      </c>
      <c r="AG152" s="79">
        <v>5.16</v>
      </c>
      <c r="AH152" s="80" t="str">
        <f t="shared" si="188"/>
        <v>-</v>
      </c>
      <c r="AI152" s="80" t="str">
        <f t="shared" si="188"/>
        <v>-</v>
      </c>
      <c r="AJ152" s="80" t="str">
        <f t="shared" si="188"/>
        <v>-</v>
      </c>
      <c r="AK152" s="80" t="str">
        <f t="shared" si="185"/>
        <v>-</v>
      </c>
      <c r="AL152" s="80" t="str">
        <f t="shared" si="185"/>
        <v>-</v>
      </c>
      <c r="AM152" s="80" t="str">
        <f t="shared" si="185"/>
        <v>-</v>
      </c>
      <c r="AN152" s="80" t="str">
        <f t="shared" si="185"/>
        <v>-</v>
      </c>
      <c r="AO152" s="80">
        <f t="shared" si="190"/>
        <v>194.44444444444443</v>
      </c>
      <c r="AP152" s="80">
        <f t="shared" si="191"/>
        <v>194.44444444444443</v>
      </c>
      <c r="AQ152" s="80">
        <f t="shared" si="192"/>
        <v>194.44444444444443</v>
      </c>
      <c r="AR152" s="80">
        <f t="shared" si="192"/>
        <v>285.71428571428572</v>
      </c>
      <c r="AS152" s="80">
        <f t="shared" si="192"/>
        <v>481.65137614678895</v>
      </c>
      <c r="AT152" s="80">
        <f t="shared" si="192"/>
        <v>406.97674418604652</v>
      </c>
      <c r="AU152" s="80">
        <f t="shared" si="193"/>
        <v>406.97674418604652</v>
      </c>
      <c r="AV152" s="80" t="str">
        <f t="shared" ref="AV152:BB205" si="230">IFERROR(1/((1/AH152)+(1/AO152)), "-")</f>
        <v>-</v>
      </c>
      <c r="AW152" s="80" t="str">
        <f t="shared" si="230"/>
        <v>-</v>
      </c>
      <c r="AX152" s="80" t="str">
        <f t="shared" si="230"/>
        <v>-</v>
      </c>
      <c r="AY152" s="80" t="str">
        <f t="shared" si="230"/>
        <v>-</v>
      </c>
      <c r="AZ152" s="80" t="str">
        <f t="shared" si="218"/>
        <v>-</v>
      </c>
      <c r="BA152" s="80" t="str">
        <f t="shared" si="218"/>
        <v>-</v>
      </c>
      <c r="BB152" s="80" t="str">
        <f t="shared" si="218"/>
        <v>-</v>
      </c>
      <c r="BC152" s="81" t="str">
        <f t="shared" si="194"/>
        <v>-</v>
      </c>
      <c r="BD152" s="81" t="str">
        <f t="shared" si="195"/>
        <v>-</v>
      </c>
      <c r="BE152" s="81" t="str">
        <f t="shared" si="196"/>
        <v>-</v>
      </c>
      <c r="BF152" s="81" t="str">
        <f t="shared" si="197"/>
        <v>-</v>
      </c>
      <c r="BG152" s="81" t="str">
        <f t="shared" si="198"/>
        <v>-</v>
      </c>
      <c r="BH152" s="81" t="str">
        <f t="shared" si="199"/>
        <v>-</v>
      </c>
      <c r="BI152" s="81" t="str">
        <f t="shared" si="200"/>
        <v>-</v>
      </c>
      <c r="BJ152" s="81">
        <f t="shared" si="201"/>
        <v>194.44444444444443</v>
      </c>
      <c r="BK152" s="81">
        <f t="shared" si="202"/>
        <v>194.44444444444443</v>
      </c>
      <c r="BL152" s="81">
        <f t="shared" si="203"/>
        <v>194.44444444444443</v>
      </c>
      <c r="BM152" s="81">
        <f t="shared" si="204"/>
        <v>285.71428571428572</v>
      </c>
      <c r="BN152" s="81">
        <f t="shared" si="205"/>
        <v>481.65137614678895</v>
      </c>
      <c r="BO152" s="81">
        <f t="shared" si="206"/>
        <v>406.97674418604652</v>
      </c>
      <c r="BP152" s="81">
        <f t="shared" si="207"/>
        <v>406.97674418604652</v>
      </c>
      <c r="BQ152" s="81" t="str">
        <f t="shared" si="208"/>
        <v>-</v>
      </c>
      <c r="BR152" s="81" t="str">
        <f t="shared" si="209"/>
        <v>-</v>
      </c>
      <c r="BS152" s="81" t="str">
        <f t="shared" si="210"/>
        <v>-</v>
      </c>
      <c r="BT152" s="81" t="str">
        <f t="shared" si="211"/>
        <v>-</v>
      </c>
      <c r="BU152" s="81" t="str">
        <f t="shared" si="212"/>
        <v>-</v>
      </c>
      <c r="BV152" s="81" t="str">
        <f t="shared" si="213"/>
        <v>-</v>
      </c>
      <c r="BW152" s="81" t="str">
        <f t="shared" si="214"/>
        <v>-</v>
      </c>
    </row>
    <row r="153" spans="2:75" ht="14" x14ac:dyDescent="0.3">
      <c r="B153" s="1" t="s">
        <v>160</v>
      </c>
      <c r="C153" s="1" t="s">
        <v>160</v>
      </c>
      <c r="D153" s="82" t="s">
        <v>161</v>
      </c>
      <c r="E153" s="1" t="s">
        <v>139</v>
      </c>
      <c r="F153" s="1" t="s">
        <v>145</v>
      </c>
      <c r="G153" s="1" t="s">
        <v>88</v>
      </c>
      <c r="H153" s="7">
        <v>6.47350547641157</v>
      </c>
      <c r="I153" s="7">
        <v>5.5357224194422292</v>
      </c>
      <c r="J153" s="7">
        <v>4.7844897885501805</v>
      </c>
      <c r="K153" s="7">
        <v>3.8573576520641688</v>
      </c>
      <c r="L153" s="7">
        <v>3.0488145816646379</v>
      </c>
      <c r="M153" s="7">
        <v>2.7881229561995209</v>
      </c>
      <c r="N153" s="7">
        <v>2.9794818742419835</v>
      </c>
      <c r="O153" s="76">
        <f t="shared" si="186"/>
        <v>880.51211523183201</v>
      </c>
      <c r="P153" s="76">
        <f t="shared" si="186"/>
        <v>1029.6759064328812</v>
      </c>
      <c r="Q153" s="76">
        <f t="shared" si="186"/>
        <v>1191.3496008792281</v>
      </c>
      <c r="R153" s="76">
        <f t="shared" si="186"/>
        <v>1477.6954885035841</v>
      </c>
      <c r="S153" s="76">
        <f t="shared" si="186"/>
        <v>1869.5790928970916</v>
      </c>
      <c r="T153" s="76">
        <f t="shared" si="186"/>
        <v>2044.3861657269401</v>
      </c>
      <c r="U153" s="76">
        <f t="shared" si="186"/>
        <v>1913.0843014274585</v>
      </c>
      <c r="V153" s="77">
        <v>0.53</v>
      </c>
      <c r="W153" s="78">
        <f t="shared" si="227"/>
        <v>3.4309579024981325</v>
      </c>
      <c r="X153" s="78">
        <f t="shared" si="227"/>
        <v>2.9339328823043815</v>
      </c>
      <c r="Y153" s="78">
        <f t="shared" si="227"/>
        <v>2.5357795879315956</v>
      </c>
      <c r="Z153" s="78">
        <f t="shared" si="227"/>
        <v>2.0443995555940098</v>
      </c>
      <c r="AA153" s="78">
        <f t="shared" si="227"/>
        <v>1.6158717282822581</v>
      </c>
      <c r="AB153" s="78">
        <f t="shared" si="184"/>
        <v>1.4777051667857461</v>
      </c>
      <c r="AC153" s="78">
        <f t="shared" si="184"/>
        <v>1.5791253933482514</v>
      </c>
      <c r="AD153" s="79">
        <v>10.8</v>
      </c>
      <c r="AE153" s="79">
        <v>7.35</v>
      </c>
      <c r="AF153" s="79">
        <v>4.3600000000000003</v>
      </c>
      <c r="AG153" s="79">
        <v>5.16</v>
      </c>
      <c r="AH153" s="80">
        <f t="shared" si="188"/>
        <v>612.07396292182955</v>
      </c>
      <c r="AI153" s="80">
        <f t="shared" si="188"/>
        <v>715.76279493844777</v>
      </c>
      <c r="AJ153" s="80">
        <f t="shared" si="188"/>
        <v>828.14768680780503</v>
      </c>
      <c r="AK153" s="80">
        <f t="shared" si="185"/>
        <v>1027.1964666857086</v>
      </c>
      <c r="AL153" s="80">
        <f t="shared" si="185"/>
        <v>1299.6081082700737</v>
      </c>
      <c r="AM153" s="80">
        <f t="shared" si="185"/>
        <v>1421.122458797277</v>
      </c>
      <c r="AN153" s="80">
        <f t="shared" si="185"/>
        <v>1329.8500605751944</v>
      </c>
      <c r="AO153" s="80">
        <f t="shared" si="190"/>
        <v>194.44444444444443</v>
      </c>
      <c r="AP153" s="80">
        <f t="shared" si="191"/>
        <v>194.44444444444443</v>
      </c>
      <c r="AQ153" s="80">
        <f t="shared" si="192"/>
        <v>194.44444444444443</v>
      </c>
      <c r="AR153" s="80">
        <f t="shared" si="192"/>
        <v>285.71428571428572</v>
      </c>
      <c r="AS153" s="80">
        <f t="shared" si="192"/>
        <v>481.65137614678895</v>
      </c>
      <c r="AT153" s="80">
        <f t="shared" si="192"/>
        <v>406.97674418604652</v>
      </c>
      <c r="AU153" s="80">
        <f t="shared" si="193"/>
        <v>406.97674418604652</v>
      </c>
      <c r="AV153" s="80">
        <f t="shared" si="230"/>
        <v>147.56561114072031</v>
      </c>
      <c r="AW153" s="80">
        <f t="shared" si="230"/>
        <v>152.90594602408208</v>
      </c>
      <c r="AX153" s="80">
        <f t="shared" si="230"/>
        <v>157.47110891817863</v>
      </c>
      <c r="AY153" s="80">
        <f t="shared" si="230"/>
        <v>223.53743712651965</v>
      </c>
      <c r="AZ153" s="80">
        <f t="shared" si="218"/>
        <v>351.41316538995341</v>
      </c>
      <c r="BA153" s="80">
        <f t="shared" si="218"/>
        <v>316.37440157904871</v>
      </c>
      <c r="BB153" s="80">
        <f t="shared" si="218"/>
        <v>311.61313633854809</v>
      </c>
      <c r="BC153" s="81">
        <f t="shared" si="194"/>
        <v>880.51211523183201</v>
      </c>
      <c r="BD153" s="81">
        <f t="shared" si="195"/>
        <v>1029.6759064328812</v>
      </c>
      <c r="BE153" s="81">
        <f t="shared" si="196"/>
        <v>1191.3496008792281</v>
      </c>
      <c r="BF153" s="81">
        <f t="shared" si="197"/>
        <v>1477.6954885035841</v>
      </c>
      <c r="BG153" s="81">
        <f t="shared" si="198"/>
        <v>1869.5790928970916</v>
      </c>
      <c r="BH153" s="81">
        <f t="shared" si="199"/>
        <v>2044.3861657269401</v>
      </c>
      <c r="BI153" s="81">
        <f t="shared" si="200"/>
        <v>1913.0843014274585</v>
      </c>
      <c r="BJ153" s="81">
        <f t="shared" si="201"/>
        <v>194.44444444444443</v>
      </c>
      <c r="BK153" s="81">
        <f t="shared" si="202"/>
        <v>194.44444444444443</v>
      </c>
      <c r="BL153" s="81">
        <f t="shared" si="203"/>
        <v>194.44444444444443</v>
      </c>
      <c r="BM153" s="81">
        <f t="shared" si="204"/>
        <v>285.71428571428572</v>
      </c>
      <c r="BN153" s="81">
        <f t="shared" si="205"/>
        <v>481.65137614678895</v>
      </c>
      <c r="BO153" s="81">
        <f t="shared" si="206"/>
        <v>406.97674418604652</v>
      </c>
      <c r="BP153" s="81">
        <f t="shared" si="207"/>
        <v>406.97674418604652</v>
      </c>
      <c r="BQ153" s="81">
        <f t="shared" si="208"/>
        <v>159.27219340325377</v>
      </c>
      <c r="BR153" s="81">
        <f t="shared" si="209"/>
        <v>163.55806799607376</v>
      </c>
      <c r="BS153" s="81">
        <f t="shared" si="210"/>
        <v>167.16142782094764</v>
      </c>
      <c r="BT153" s="81">
        <f t="shared" si="211"/>
        <v>239.42178226174514</v>
      </c>
      <c r="BU153" s="81">
        <f t="shared" si="212"/>
        <v>382.98472002845756</v>
      </c>
      <c r="BV153" s="81">
        <f t="shared" si="213"/>
        <v>339.41022042145471</v>
      </c>
      <c r="BW153" s="81">
        <f t="shared" si="214"/>
        <v>335.58635098004521</v>
      </c>
    </row>
    <row r="154" spans="2:75" ht="14" x14ac:dyDescent="0.3">
      <c r="B154" s="1" t="s">
        <v>160</v>
      </c>
      <c r="C154" s="1" t="s">
        <v>160</v>
      </c>
      <c r="D154" s="82" t="s">
        <v>161</v>
      </c>
      <c r="E154" s="1" t="s">
        <v>142</v>
      </c>
      <c r="F154" s="1" t="s">
        <v>145</v>
      </c>
      <c r="G154" s="1" t="s">
        <v>88</v>
      </c>
      <c r="H154" s="6" t="s">
        <v>141</v>
      </c>
      <c r="I154" s="6" t="s">
        <v>141</v>
      </c>
      <c r="J154" s="6" t="s">
        <v>141</v>
      </c>
      <c r="K154" s="6" t="s">
        <v>141</v>
      </c>
      <c r="L154" s="6" t="s">
        <v>141</v>
      </c>
      <c r="M154" s="6" t="s">
        <v>141</v>
      </c>
      <c r="N154" s="6" t="s">
        <v>141</v>
      </c>
      <c r="O154" s="76" t="str">
        <f t="shared" si="186"/>
        <v>-</v>
      </c>
      <c r="P154" s="76" t="str">
        <f t="shared" si="186"/>
        <v>-</v>
      </c>
      <c r="Q154" s="76" t="str">
        <f t="shared" si="186"/>
        <v>-</v>
      </c>
      <c r="R154" s="76" t="str">
        <f t="shared" si="186"/>
        <v>-</v>
      </c>
      <c r="S154" s="76" t="str">
        <f t="shared" si="186"/>
        <v>-</v>
      </c>
      <c r="T154" s="76" t="str">
        <f t="shared" si="186"/>
        <v>-</v>
      </c>
      <c r="U154" s="76" t="str">
        <f t="shared" si="186"/>
        <v>-</v>
      </c>
      <c r="V154" s="77">
        <v>0.53</v>
      </c>
      <c r="W154" s="78" t="str">
        <f t="shared" si="227"/>
        <v>-</v>
      </c>
      <c r="X154" s="78" t="str">
        <f t="shared" si="227"/>
        <v>-</v>
      </c>
      <c r="Y154" s="78" t="str">
        <f t="shared" si="227"/>
        <v>-</v>
      </c>
      <c r="Z154" s="78" t="str">
        <f t="shared" si="227"/>
        <v>-</v>
      </c>
      <c r="AA154" s="78" t="str">
        <f t="shared" si="227"/>
        <v>-</v>
      </c>
      <c r="AB154" s="78" t="str">
        <f t="shared" si="184"/>
        <v>-</v>
      </c>
      <c r="AC154" s="78" t="str">
        <f t="shared" si="184"/>
        <v>-</v>
      </c>
      <c r="AD154" s="79">
        <v>10.8</v>
      </c>
      <c r="AE154" s="79">
        <v>7.35</v>
      </c>
      <c r="AF154" s="79">
        <v>4.3600000000000003</v>
      </c>
      <c r="AG154" s="79">
        <v>5.16</v>
      </c>
      <c r="AH154" s="80" t="str">
        <f t="shared" si="188"/>
        <v>-</v>
      </c>
      <c r="AI154" s="80" t="str">
        <f t="shared" si="188"/>
        <v>-</v>
      </c>
      <c r="AJ154" s="80" t="str">
        <f t="shared" si="188"/>
        <v>-</v>
      </c>
      <c r="AK154" s="80" t="str">
        <f t="shared" si="185"/>
        <v>-</v>
      </c>
      <c r="AL154" s="80" t="str">
        <f t="shared" si="185"/>
        <v>-</v>
      </c>
      <c r="AM154" s="80" t="str">
        <f t="shared" si="185"/>
        <v>-</v>
      </c>
      <c r="AN154" s="80" t="str">
        <f t="shared" ref="AN154:AN217" si="231">IFERROR(2100/AC154, "-")</f>
        <v>-</v>
      </c>
      <c r="AO154" s="80">
        <f t="shared" si="190"/>
        <v>194.44444444444443</v>
      </c>
      <c r="AP154" s="80">
        <f t="shared" si="191"/>
        <v>194.44444444444443</v>
      </c>
      <c r="AQ154" s="80">
        <f t="shared" si="192"/>
        <v>194.44444444444443</v>
      </c>
      <c r="AR154" s="80">
        <f t="shared" si="192"/>
        <v>285.71428571428572</v>
      </c>
      <c r="AS154" s="80">
        <f t="shared" si="192"/>
        <v>481.65137614678895</v>
      </c>
      <c r="AT154" s="80">
        <f t="shared" si="192"/>
        <v>406.97674418604652</v>
      </c>
      <c r="AU154" s="80">
        <f t="shared" si="193"/>
        <v>406.97674418604652</v>
      </c>
      <c r="AV154" s="80" t="str">
        <f t="shared" si="230"/>
        <v>-</v>
      </c>
      <c r="AW154" s="80" t="str">
        <f t="shared" si="230"/>
        <v>-</v>
      </c>
      <c r="AX154" s="80" t="str">
        <f t="shared" si="230"/>
        <v>-</v>
      </c>
      <c r="AY154" s="80" t="str">
        <f t="shared" si="230"/>
        <v>-</v>
      </c>
      <c r="AZ154" s="80" t="str">
        <f t="shared" si="218"/>
        <v>-</v>
      </c>
      <c r="BA154" s="80" t="str">
        <f t="shared" si="218"/>
        <v>-</v>
      </c>
      <c r="BB154" s="80" t="str">
        <f t="shared" si="218"/>
        <v>-</v>
      </c>
      <c r="BC154" s="81" t="str">
        <f t="shared" si="194"/>
        <v>-</v>
      </c>
      <c r="BD154" s="81" t="str">
        <f t="shared" si="195"/>
        <v>-</v>
      </c>
      <c r="BE154" s="81" t="str">
        <f t="shared" si="196"/>
        <v>-</v>
      </c>
      <c r="BF154" s="81" t="str">
        <f t="shared" si="197"/>
        <v>-</v>
      </c>
      <c r="BG154" s="81" t="str">
        <f t="shared" si="198"/>
        <v>-</v>
      </c>
      <c r="BH154" s="81" t="str">
        <f t="shared" si="199"/>
        <v>-</v>
      </c>
      <c r="BI154" s="81" t="str">
        <f t="shared" si="200"/>
        <v>-</v>
      </c>
      <c r="BJ154" s="81">
        <f t="shared" si="201"/>
        <v>194.44444444444443</v>
      </c>
      <c r="BK154" s="81">
        <f t="shared" si="202"/>
        <v>194.44444444444443</v>
      </c>
      <c r="BL154" s="81">
        <f t="shared" si="203"/>
        <v>194.44444444444443</v>
      </c>
      <c r="BM154" s="81">
        <f t="shared" si="204"/>
        <v>285.71428571428572</v>
      </c>
      <c r="BN154" s="81">
        <f t="shared" si="205"/>
        <v>481.65137614678895</v>
      </c>
      <c r="BO154" s="81">
        <f t="shared" si="206"/>
        <v>406.97674418604652</v>
      </c>
      <c r="BP154" s="81">
        <f t="shared" si="207"/>
        <v>406.97674418604652</v>
      </c>
      <c r="BQ154" s="81" t="str">
        <f t="shared" si="208"/>
        <v>-</v>
      </c>
      <c r="BR154" s="81" t="str">
        <f t="shared" si="209"/>
        <v>-</v>
      </c>
      <c r="BS154" s="81" t="str">
        <f t="shared" si="210"/>
        <v>-</v>
      </c>
      <c r="BT154" s="81" t="str">
        <f t="shared" si="211"/>
        <v>-</v>
      </c>
      <c r="BU154" s="81" t="str">
        <f t="shared" si="212"/>
        <v>-</v>
      </c>
      <c r="BV154" s="81" t="str">
        <f t="shared" si="213"/>
        <v>-</v>
      </c>
      <c r="BW154" s="81" t="str">
        <f t="shared" si="214"/>
        <v>-</v>
      </c>
    </row>
    <row r="155" spans="2:75" ht="14" x14ac:dyDescent="0.3">
      <c r="B155" s="1" t="s">
        <v>160</v>
      </c>
      <c r="C155" s="1" t="s">
        <v>160</v>
      </c>
      <c r="D155" s="82" t="s">
        <v>161</v>
      </c>
      <c r="E155" s="1" t="s">
        <v>143</v>
      </c>
      <c r="F155" s="1" t="s">
        <v>145</v>
      </c>
      <c r="G155" s="1" t="s">
        <v>88</v>
      </c>
      <c r="H155" s="6" t="s">
        <v>141</v>
      </c>
      <c r="I155" s="6" t="s">
        <v>141</v>
      </c>
      <c r="J155" s="6" t="s">
        <v>141</v>
      </c>
      <c r="K155" s="6" t="s">
        <v>141</v>
      </c>
      <c r="L155" s="6" t="s">
        <v>141</v>
      </c>
      <c r="M155" s="6" t="s">
        <v>141</v>
      </c>
      <c r="N155" s="6" t="s">
        <v>141</v>
      </c>
      <c r="O155" s="76" t="str">
        <f t="shared" si="186"/>
        <v>-</v>
      </c>
      <c r="P155" s="76" t="str">
        <f t="shared" si="186"/>
        <v>-</v>
      </c>
      <c r="Q155" s="76" t="str">
        <f t="shared" si="186"/>
        <v>-</v>
      </c>
      <c r="R155" s="76" t="str">
        <f t="shared" si="186"/>
        <v>-</v>
      </c>
      <c r="S155" s="76" t="str">
        <f t="shared" si="186"/>
        <v>-</v>
      </c>
      <c r="T155" s="76" t="str">
        <f t="shared" si="186"/>
        <v>-</v>
      </c>
      <c r="U155" s="76" t="str">
        <f t="shared" si="186"/>
        <v>-</v>
      </c>
      <c r="V155" s="77">
        <v>0.53</v>
      </c>
      <c r="W155" s="78" t="str">
        <f t="shared" si="227"/>
        <v>-</v>
      </c>
      <c r="X155" s="78" t="str">
        <f t="shared" si="227"/>
        <v>-</v>
      </c>
      <c r="Y155" s="78" t="str">
        <f t="shared" si="227"/>
        <v>-</v>
      </c>
      <c r="Z155" s="78" t="str">
        <f t="shared" si="227"/>
        <v>-</v>
      </c>
      <c r="AA155" s="78" t="str">
        <f t="shared" si="227"/>
        <v>-</v>
      </c>
      <c r="AB155" s="78" t="str">
        <f t="shared" si="227"/>
        <v>-</v>
      </c>
      <c r="AC155" s="78" t="str">
        <f t="shared" si="227"/>
        <v>-</v>
      </c>
      <c r="AD155" s="79">
        <v>10.8</v>
      </c>
      <c r="AE155" s="79">
        <v>7.35</v>
      </c>
      <c r="AF155" s="79">
        <v>4.3600000000000003</v>
      </c>
      <c r="AG155" s="79">
        <v>5.16</v>
      </c>
      <c r="AH155" s="80" t="str">
        <f t="shared" ref="AH155:AM197" si="232">IFERROR(2100/W155, "-")</f>
        <v>-</v>
      </c>
      <c r="AI155" s="80" t="str">
        <f t="shared" si="232"/>
        <v>-</v>
      </c>
      <c r="AJ155" s="80" t="str">
        <f t="shared" si="232"/>
        <v>-</v>
      </c>
      <c r="AK155" s="80" t="str">
        <f t="shared" si="232"/>
        <v>-</v>
      </c>
      <c r="AL155" s="80" t="str">
        <f t="shared" si="232"/>
        <v>-</v>
      </c>
      <c r="AM155" s="80" t="str">
        <f t="shared" si="232"/>
        <v>-</v>
      </c>
      <c r="AN155" s="80" t="str">
        <f t="shared" si="231"/>
        <v>-</v>
      </c>
      <c r="AO155" s="80">
        <f t="shared" si="190"/>
        <v>194.44444444444443</v>
      </c>
      <c r="AP155" s="80">
        <f t="shared" si="191"/>
        <v>194.44444444444443</v>
      </c>
      <c r="AQ155" s="80">
        <f t="shared" si="192"/>
        <v>194.44444444444443</v>
      </c>
      <c r="AR155" s="80">
        <f t="shared" si="192"/>
        <v>285.71428571428572</v>
      </c>
      <c r="AS155" s="80">
        <f t="shared" si="192"/>
        <v>481.65137614678895</v>
      </c>
      <c r="AT155" s="80">
        <f t="shared" si="192"/>
        <v>406.97674418604652</v>
      </c>
      <c r="AU155" s="80">
        <f t="shared" si="193"/>
        <v>406.97674418604652</v>
      </c>
      <c r="AV155" s="80" t="str">
        <f t="shared" si="230"/>
        <v>-</v>
      </c>
      <c r="AW155" s="80" t="str">
        <f t="shared" si="230"/>
        <v>-</v>
      </c>
      <c r="AX155" s="80" t="str">
        <f t="shared" si="230"/>
        <v>-</v>
      </c>
      <c r="AY155" s="80" t="str">
        <f t="shared" si="230"/>
        <v>-</v>
      </c>
      <c r="AZ155" s="80" t="str">
        <f t="shared" si="218"/>
        <v>-</v>
      </c>
      <c r="BA155" s="80" t="str">
        <f t="shared" si="218"/>
        <v>-</v>
      </c>
      <c r="BB155" s="80" t="str">
        <f t="shared" si="218"/>
        <v>-</v>
      </c>
      <c r="BC155" s="81" t="str">
        <f t="shared" si="194"/>
        <v>-</v>
      </c>
      <c r="BD155" s="81" t="str">
        <f t="shared" si="195"/>
        <v>-</v>
      </c>
      <c r="BE155" s="81" t="str">
        <f t="shared" si="196"/>
        <v>-</v>
      </c>
      <c r="BF155" s="81" t="str">
        <f t="shared" si="197"/>
        <v>-</v>
      </c>
      <c r="BG155" s="81" t="str">
        <f t="shared" si="198"/>
        <v>-</v>
      </c>
      <c r="BH155" s="81" t="str">
        <f t="shared" si="199"/>
        <v>-</v>
      </c>
      <c r="BI155" s="81" t="str">
        <f t="shared" si="200"/>
        <v>-</v>
      </c>
      <c r="BJ155" s="81">
        <f t="shared" si="201"/>
        <v>194.44444444444443</v>
      </c>
      <c r="BK155" s="81">
        <f t="shared" si="202"/>
        <v>194.44444444444443</v>
      </c>
      <c r="BL155" s="81">
        <f t="shared" si="203"/>
        <v>194.44444444444443</v>
      </c>
      <c r="BM155" s="81">
        <f t="shared" si="204"/>
        <v>285.71428571428572</v>
      </c>
      <c r="BN155" s="81">
        <f t="shared" si="205"/>
        <v>481.65137614678895</v>
      </c>
      <c r="BO155" s="81">
        <f t="shared" si="206"/>
        <v>406.97674418604652</v>
      </c>
      <c r="BP155" s="81">
        <f t="shared" si="207"/>
        <v>406.97674418604652</v>
      </c>
      <c r="BQ155" s="81" t="str">
        <f t="shared" si="208"/>
        <v>-</v>
      </c>
      <c r="BR155" s="81" t="str">
        <f t="shared" si="209"/>
        <v>-</v>
      </c>
      <c r="BS155" s="81" t="str">
        <f t="shared" si="210"/>
        <v>-</v>
      </c>
      <c r="BT155" s="81" t="str">
        <f t="shared" si="211"/>
        <v>-</v>
      </c>
      <c r="BU155" s="81" t="str">
        <f t="shared" si="212"/>
        <v>-</v>
      </c>
      <c r="BV155" s="81" t="str">
        <f t="shared" si="213"/>
        <v>-</v>
      </c>
      <c r="BW155" s="81" t="str">
        <f t="shared" si="214"/>
        <v>-</v>
      </c>
    </row>
    <row r="156" spans="2:75" ht="14" x14ac:dyDescent="0.3">
      <c r="B156" s="1" t="s">
        <v>160</v>
      </c>
      <c r="C156" s="1" t="s">
        <v>160</v>
      </c>
      <c r="D156" s="82" t="s">
        <v>161</v>
      </c>
      <c r="E156" s="1" t="s">
        <v>144</v>
      </c>
      <c r="F156" s="1" t="s">
        <v>145</v>
      </c>
      <c r="G156" s="1" t="s">
        <v>88</v>
      </c>
      <c r="H156" s="6" t="s">
        <v>141</v>
      </c>
      <c r="I156" s="6" t="s">
        <v>141</v>
      </c>
      <c r="J156" s="6" t="s">
        <v>141</v>
      </c>
      <c r="K156" s="6" t="s">
        <v>141</v>
      </c>
      <c r="L156" s="6" t="s">
        <v>141</v>
      </c>
      <c r="M156" s="6" t="s">
        <v>141</v>
      </c>
      <c r="N156" s="6" t="s">
        <v>141</v>
      </c>
      <c r="O156" s="76" t="str">
        <f t="shared" ref="O156:U192" si="233">IFERROR(5700/H156, "-")</f>
        <v>-</v>
      </c>
      <c r="P156" s="76" t="str">
        <f t="shared" si="233"/>
        <v>-</v>
      </c>
      <c r="Q156" s="76" t="str">
        <f t="shared" si="233"/>
        <v>-</v>
      </c>
      <c r="R156" s="76" t="str">
        <f t="shared" si="233"/>
        <v>-</v>
      </c>
      <c r="S156" s="76" t="str">
        <f t="shared" si="233"/>
        <v>-</v>
      </c>
      <c r="T156" s="76" t="str">
        <f t="shared" si="233"/>
        <v>-</v>
      </c>
      <c r="U156" s="76" t="str">
        <f t="shared" si="233"/>
        <v>-</v>
      </c>
      <c r="V156" s="77">
        <v>0.53</v>
      </c>
      <c r="W156" s="78" t="str">
        <f t="shared" si="227"/>
        <v>-</v>
      </c>
      <c r="X156" s="78" t="str">
        <f t="shared" si="227"/>
        <v>-</v>
      </c>
      <c r="Y156" s="78" t="str">
        <f t="shared" si="227"/>
        <v>-</v>
      </c>
      <c r="Z156" s="78" t="str">
        <f t="shared" si="227"/>
        <v>-</v>
      </c>
      <c r="AA156" s="78" t="str">
        <f t="shared" si="227"/>
        <v>-</v>
      </c>
      <c r="AB156" s="78" t="str">
        <f t="shared" si="227"/>
        <v>-</v>
      </c>
      <c r="AC156" s="78" t="str">
        <f t="shared" si="227"/>
        <v>-</v>
      </c>
      <c r="AD156" s="79">
        <v>10.8</v>
      </c>
      <c r="AE156" s="79">
        <v>7.35</v>
      </c>
      <c r="AF156" s="79">
        <v>4.3600000000000003</v>
      </c>
      <c r="AG156" s="79">
        <v>5.16</v>
      </c>
      <c r="AH156" s="80" t="str">
        <f t="shared" si="232"/>
        <v>-</v>
      </c>
      <c r="AI156" s="80" t="str">
        <f t="shared" si="232"/>
        <v>-</v>
      </c>
      <c r="AJ156" s="80" t="str">
        <f t="shared" si="232"/>
        <v>-</v>
      </c>
      <c r="AK156" s="80" t="str">
        <f t="shared" si="232"/>
        <v>-</v>
      </c>
      <c r="AL156" s="80" t="str">
        <f t="shared" si="232"/>
        <v>-</v>
      </c>
      <c r="AM156" s="80" t="str">
        <f t="shared" si="232"/>
        <v>-</v>
      </c>
      <c r="AN156" s="80" t="str">
        <f t="shared" si="231"/>
        <v>-</v>
      </c>
      <c r="AO156" s="80">
        <f t="shared" si="190"/>
        <v>194.44444444444443</v>
      </c>
      <c r="AP156" s="80">
        <f t="shared" si="191"/>
        <v>194.44444444444443</v>
      </c>
      <c r="AQ156" s="80">
        <f t="shared" si="192"/>
        <v>194.44444444444443</v>
      </c>
      <c r="AR156" s="80">
        <f t="shared" si="192"/>
        <v>285.71428571428572</v>
      </c>
      <c r="AS156" s="80">
        <f t="shared" si="192"/>
        <v>481.65137614678895</v>
      </c>
      <c r="AT156" s="80">
        <f t="shared" si="192"/>
        <v>406.97674418604652</v>
      </c>
      <c r="AU156" s="80">
        <f t="shared" si="193"/>
        <v>406.97674418604652</v>
      </c>
      <c r="AV156" s="80" t="str">
        <f t="shared" si="230"/>
        <v>-</v>
      </c>
      <c r="AW156" s="80" t="str">
        <f t="shared" si="230"/>
        <v>-</v>
      </c>
      <c r="AX156" s="80" t="str">
        <f t="shared" si="230"/>
        <v>-</v>
      </c>
      <c r="AY156" s="80" t="str">
        <f t="shared" si="230"/>
        <v>-</v>
      </c>
      <c r="AZ156" s="80" t="str">
        <f t="shared" si="218"/>
        <v>-</v>
      </c>
      <c r="BA156" s="80" t="str">
        <f t="shared" si="218"/>
        <v>-</v>
      </c>
      <c r="BB156" s="80" t="str">
        <f t="shared" si="218"/>
        <v>-</v>
      </c>
      <c r="BC156" s="81" t="str">
        <f t="shared" si="194"/>
        <v>-</v>
      </c>
      <c r="BD156" s="81" t="str">
        <f t="shared" si="195"/>
        <v>-</v>
      </c>
      <c r="BE156" s="81" t="str">
        <f t="shared" si="196"/>
        <v>-</v>
      </c>
      <c r="BF156" s="81" t="str">
        <f t="shared" si="197"/>
        <v>-</v>
      </c>
      <c r="BG156" s="81" t="str">
        <f t="shared" si="198"/>
        <v>-</v>
      </c>
      <c r="BH156" s="81" t="str">
        <f t="shared" si="199"/>
        <v>-</v>
      </c>
      <c r="BI156" s="81" t="str">
        <f t="shared" si="200"/>
        <v>-</v>
      </c>
      <c r="BJ156" s="81">
        <f t="shared" si="201"/>
        <v>194.44444444444443</v>
      </c>
      <c r="BK156" s="81">
        <f t="shared" si="202"/>
        <v>194.44444444444443</v>
      </c>
      <c r="BL156" s="81">
        <f t="shared" si="203"/>
        <v>194.44444444444443</v>
      </c>
      <c r="BM156" s="81">
        <f t="shared" si="204"/>
        <v>285.71428571428572</v>
      </c>
      <c r="BN156" s="81">
        <f t="shared" si="205"/>
        <v>481.65137614678895</v>
      </c>
      <c r="BO156" s="81">
        <f t="shared" si="206"/>
        <v>406.97674418604652</v>
      </c>
      <c r="BP156" s="81">
        <f t="shared" si="207"/>
        <v>406.97674418604652</v>
      </c>
      <c r="BQ156" s="81" t="str">
        <f t="shared" si="208"/>
        <v>-</v>
      </c>
      <c r="BR156" s="81" t="str">
        <f t="shared" si="209"/>
        <v>-</v>
      </c>
      <c r="BS156" s="81" t="str">
        <f t="shared" si="210"/>
        <v>-</v>
      </c>
      <c r="BT156" s="81" t="str">
        <f t="shared" si="211"/>
        <v>-</v>
      </c>
      <c r="BU156" s="81" t="str">
        <f t="shared" si="212"/>
        <v>-</v>
      </c>
      <c r="BV156" s="81" t="str">
        <f t="shared" si="213"/>
        <v>-</v>
      </c>
      <c r="BW156" s="81" t="str">
        <f t="shared" si="214"/>
        <v>-</v>
      </c>
    </row>
    <row r="157" spans="2:75" ht="14" x14ac:dyDescent="0.3">
      <c r="B157" s="1" t="s">
        <v>160</v>
      </c>
      <c r="C157" s="1" t="s">
        <v>160</v>
      </c>
      <c r="D157" s="82" t="s">
        <v>161</v>
      </c>
      <c r="E157" s="1" t="s">
        <v>139</v>
      </c>
      <c r="F157" s="1" t="s">
        <v>146</v>
      </c>
      <c r="G157" s="1" t="s">
        <v>88</v>
      </c>
      <c r="H157" s="7">
        <v>0.91549192408377478</v>
      </c>
      <c r="I157" s="7">
        <v>0.78286937231080045</v>
      </c>
      <c r="J157" s="7">
        <v>0.67662903480032477</v>
      </c>
      <c r="K157" s="7">
        <v>0.54551275064727867</v>
      </c>
      <c r="L157" s="7">
        <v>0.43116749305509849</v>
      </c>
      <c r="M157" s="7">
        <v>0.39430012982211293</v>
      </c>
      <c r="N157" s="7">
        <v>0.42136236753978218</v>
      </c>
      <c r="O157" s="76">
        <f t="shared" si="233"/>
        <v>6226.1608759733908</v>
      </c>
      <c r="P157" s="76">
        <f t="shared" si="233"/>
        <v>7280.908158630953</v>
      </c>
      <c r="Q157" s="76">
        <f t="shared" si="233"/>
        <v>8424.1138154558903</v>
      </c>
      <c r="R157" s="76">
        <f t="shared" si="233"/>
        <v>10448.885004496522</v>
      </c>
      <c r="S157" s="76">
        <f t="shared" si="233"/>
        <v>13219.92054552128</v>
      </c>
      <c r="T157" s="76">
        <f t="shared" si="233"/>
        <v>14455.993211494844</v>
      </c>
      <c r="U157" s="76">
        <f t="shared" si="233"/>
        <v>13527.548825208849</v>
      </c>
      <c r="V157" s="77">
        <v>0.53</v>
      </c>
      <c r="W157" s="78">
        <f t="shared" si="227"/>
        <v>0.48521071976440067</v>
      </c>
      <c r="X157" s="78">
        <f t="shared" si="227"/>
        <v>0.41492076732472427</v>
      </c>
      <c r="Y157" s="78">
        <f t="shared" si="227"/>
        <v>0.35861338844417212</v>
      </c>
      <c r="Z157" s="78">
        <f t="shared" si="227"/>
        <v>0.28912175784305771</v>
      </c>
      <c r="AA157" s="78">
        <f t="shared" si="227"/>
        <v>0.2285187713192022</v>
      </c>
      <c r="AB157" s="78">
        <f t="shared" si="227"/>
        <v>0.20897906880571987</v>
      </c>
      <c r="AC157" s="78">
        <f t="shared" si="227"/>
        <v>0.22332205479608458</v>
      </c>
      <c r="AD157" s="79">
        <v>10.8</v>
      </c>
      <c r="AE157" s="79">
        <v>7.35</v>
      </c>
      <c r="AF157" s="79">
        <v>4.3600000000000003</v>
      </c>
      <c r="AG157" s="79">
        <v>5.16</v>
      </c>
      <c r="AH157" s="80">
        <f t="shared" si="232"/>
        <v>4328.0164976974911</v>
      </c>
      <c r="AI157" s="80">
        <f t="shared" si="232"/>
        <v>5061.207260220126</v>
      </c>
      <c r="AJ157" s="80">
        <f t="shared" si="232"/>
        <v>5855.8884516575208</v>
      </c>
      <c r="AK157" s="80">
        <f t="shared" si="232"/>
        <v>7263.3758720432616</v>
      </c>
      <c r="AL157" s="80">
        <f t="shared" si="232"/>
        <v>9189.6170624279002</v>
      </c>
      <c r="AM157" s="80">
        <f t="shared" si="232"/>
        <v>10048.853275120546</v>
      </c>
      <c r="AN157" s="80">
        <f t="shared" si="231"/>
        <v>9403.4599579406095</v>
      </c>
      <c r="AO157" s="80">
        <f t="shared" si="190"/>
        <v>194.44444444444443</v>
      </c>
      <c r="AP157" s="80">
        <f t="shared" si="191"/>
        <v>194.44444444444443</v>
      </c>
      <c r="AQ157" s="80">
        <f t="shared" si="192"/>
        <v>194.44444444444443</v>
      </c>
      <c r="AR157" s="80">
        <f t="shared" si="192"/>
        <v>285.71428571428572</v>
      </c>
      <c r="AS157" s="80">
        <f t="shared" si="192"/>
        <v>481.65137614678895</v>
      </c>
      <c r="AT157" s="80">
        <f t="shared" si="192"/>
        <v>406.97674418604652</v>
      </c>
      <c r="AU157" s="80">
        <f t="shared" si="193"/>
        <v>406.97674418604652</v>
      </c>
      <c r="AV157" s="80">
        <f t="shared" si="230"/>
        <v>186.08425240320557</v>
      </c>
      <c r="AW157" s="80">
        <f t="shared" si="230"/>
        <v>187.25054269830088</v>
      </c>
      <c r="AX157" s="80">
        <f t="shared" si="230"/>
        <v>188.19542598139961</v>
      </c>
      <c r="AY157" s="80">
        <f t="shared" si="230"/>
        <v>274.90071065354311</v>
      </c>
      <c r="AZ157" s="80">
        <f t="shared" si="218"/>
        <v>457.66403160997606</v>
      </c>
      <c r="BA157" s="80">
        <f t="shared" si="218"/>
        <v>391.13581429311211</v>
      </c>
      <c r="BB157" s="80">
        <f t="shared" si="218"/>
        <v>390.09369653615238</v>
      </c>
      <c r="BC157" s="81">
        <f t="shared" si="194"/>
        <v>6226.1608759733908</v>
      </c>
      <c r="BD157" s="81">
        <f t="shared" si="195"/>
        <v>7280.908158630953</v>
      </c>
      <c r="BE157" s="81">
        <f t="shared" si="196"/>
        <v>8424.1138154558903</v>
      </c>
      <c r="BF157" s="81">
        <f t="shared" si="197"/>
        <v>10448.885004496522</v>
      </c>
      <c r="BG157" s="81">
        <f t="shared" si="198"/>
        <v>13219.92054552128</v>
      </c>
      <c r="BH157" s="81">
        <f t="shared" si="199"/>
        <v>14455.993211494844</v>
      </c>
      <c r="BI157" s="81">
        <f t="shared" si="200"/>
        <v>13527.548825208849</v>
      </c>
      <c r="BJ157" s="81">
        <f t="shared" si="201"/>
        <v>194.44444444444443</v>
      </c>
      <c r="BK157" s="81">
        <f t="shared" si="202"/>
        <v>194.44444444444443</v>
      </c>
      <c r="BL157" s="81">
        <f t="shared" si="203"/>
        <v>194.44444444444443</v>
      </c>
      <c r="BM157" s="81">
        <f t="shared" si="204"/>
        <v>285.71428571428572</v>
      </c>
      <c r="BN157" s="81">
        <f t="shared" si="205"/>
        <v>481.65137614678895</v>
      </c>
      <c r="BO157" s="81">
        <f t="shared" si="206"/>
        <v>406.97674418604652</v>
      </c>
      <c r="BP157" s="81">
        <f t="shared" si="207"/>
        <v>406.97674418604652</v>
      </c>
      <c r="BQ157" s="81">
        <f t="shared" si="208"/>
        <v>188.55580309546207</v>
      </c>
      <c r="BR157" s="81">
        <f t="shared" si="209"/>
        <v>189.38667072019842</v>
      </c>
      <c r="BS157" s="81">
        <f t="shared" si="210"/>
        <v>190.0575573532216</v>
      </c>
      <c r="BT157" s="81">
        <f t="shared" si="211"/>
        <v>278.10965596945044</v>
      </c>
      <c r="BU157" s="81">
        <f t="shared" si="212"/>
        <v>464.71988467483436</v>
      </c>
      <c r="BV157" s="81">
        <f t="shared" si="213"/>
        <v>395.83293707332558</v>
      </c>
      <c r="BW157" s="81">
        <f t="shared" si="214"/>
        <v>395.09043564375531</v>
      </c>
    </row>
    <row r="158" spans="2:75" ht="14" x14ac:dyDescent="0.3">
      <c r="B158" s="1" t="s">
        <v>160</v>
      </c>
      <c r="C158" s="1" t="s">
        <v>160</v>
      </c>
      <c r="D158" s="82" t="s">
        <v>161</v>
      </c>
      <c r="E158" s="1" t="s">
        <v>142</v>
      </c>
      <c r="F158" s="1" t="s">
        <v>146</v>
      </c>
      <c r="G158" s="1" t="s">
        <v>88</v>
      </c>
      <c r="H158" s="6" t="s">
        <v>141</v>
      </c>
      <c r="I158" s="6" t="s">
        <v>141</v>
      </c>
      <c r="J158" s="6" t="s">
        <v>141</v>
      </c>
      <c r="K158" s="6" t="s">
        <v>141</v>
      </c>
      <c r="L158" s="6" t="s">
        <v>141</v>
      </c>
      <c r="M158" s="6" t="s">
        <v>141</v>
      </c>
      <c r="N158" s="6" t="s">
        <v>141</v>
      </c>
      <c r="O158" s="76" t="str">
        <f t="shared" si="233"/>
        <v>-</v>
      </c>
      <c r="P158" s="76" t="str">
        <f t="shared" si="233"/>
        <v>-</v>
      </c>
      <c r="Q158" s="76" t="str">
        <f t="shared" si="233"/>
        <v>-</v>
      </c>
      <c r="R158" s="76" t="str">
        <f t="shared" si="233"/>
        <v>-</v>
      </c>
      <c r="S158" s="76" t="str">
        <f t="shared" si="233"/>
        <v>-</v>
      </c>
      <c r="T158" s="76" t="str">
        <f t="shared" si="233"/>
        <v>-</v>
      </c>
      <c r="U158" s="76" t="str">
        <f t="shared" si="233"/>
        <v>-</v>
      </c>
      <c r="V158" s="77">
        <v>0.53</v>
      </c>
      <c r="W158" s="78" t="str">
        <f t="shared" si="227"/>
        <v>-</v>
      </c>
      <c r="X158" s="78" t="str">
        <f t="shared" si="227"/>
        <v>-</v>
      </c>
      <c r="Y158" s="78" t="str">
        <f t="shared" si="227"/>
        <v>-</v>
      </c>
      <c r="Z158" s="78" t="str">
        <f t="shared" si="227"/>
        <v>-</v>
      </c>
      <c r="AA158" s="78" t="str">
        <f t="shared" si="227"/>
        <v>-</v>
      </c>
      <c r="AB158" s="78" t="str">
        <f t="shared" si="227"/>
        <v>-</v>
      </c>
      <c r="AC158" s="78" t="str">
        <f t="shared" si="227"/>
        <v>-</v>
      </c>
      <c r="AD158" s="79">
        <v>10.8</v>
      </c>
      <c r="AE158" s="79">
        <v>7.35</v>
      </c>
      <c r="AF158" s="79">
        <v>4.3600000000000003</v>
      </c>
      <c r="AG158" s="79">
        <v>5.16</v>
      </c>
      <c r="AH158" s="80" t="str">
        <f t="shared" si="232"/>
        <v>-</v>
      </c>
      <c r="AI158" s="80" t="str">
        <f t="shared" si="232"/>
        <v>-</v>
      </c>
      <c r="AJ158" s="80" t="str">
        <f t="shared" si="232"/>
        <v>-</v>
      </c>
      <c r="AK158" s="80" t="str">
        <f t="shared" si="232"/>
        <v>-</v>
      </c>
      <c r="AL158" s="80" t="str">
        <f t="shared" si="232"/>
        <v>-</v>
      </c>
      <c r="AM158" s="80" t="str">
        <f t="shared" si="232"/>
        <v>-</v>
      </c>
      <c r="AN158" s="80" t="str">
        <f t="shared" si="231"/>
        <v>-</v>
      </c>
      <c r="AO158" s="80">
        <f t="shared" si="190"/>
        <v>194.44444444444443</v>
      </c>
      <c r="AP158" s="80">
        <f t="shared" si="191"/>
        <v>194.44444444444443</v>
      </c>
      <c r="AQ158" s="80">
        <f t="shared" si="192"/>
        <v>194.44444444444443</v>
      </c>
      <c r="AR158" s="80">
        <f t="shared" si="192"/>
        <v>285.71428571428572</v>
      </c>
      <c r="AS158" s="80">
        <f t="shared" si="192"/>
        <v>481.65137614678895</v>
      </c>
      <c r="AT158" s="80">
        <f t="shared" si="192"/>
        <v>406.97674418604652</v>
      </c>
      <c r="AU158" s="80">
        <f t="shared" si="193"/>
        <v>406.97674418604652</v>
      </c>
      <c r="AV158" s="80" t="str">
        <f t="shared" si="230"/>
        <v>-</v>
      </c>
      <c r="AW158" s="80" t="str">
        <f t="shared" si="230"/>
        <v>-</v>
      </c>
      <c r="AX158" s="80" t="str">
        <f t="shared" si="230"/>
        <v>-</v>
      </c>
      <c r="AY158" s="80" t="str">
        <f t="shared" si="230"/>
        <v>-</v>
      </c>
      <c r="AZ158" s="80" t="str">
        <f t="shared" si="218"/>
        <v>-</v>
      </c>
      <c r="BA158" s="80" t="str">
        <f t="shared" si="218"/>
        <v>-</v>
      </c>
      <c r="BB158" s="80" t="str">
        <f t="shared" si="218"/>
        <v>-</v>
      </c>
      <c r="BC158" s="81" t="str">
        <f t="shared" si="194"/>
        <v>-</v>
      </c>
      <c r="BD158" s="81" t="str">
        <f t="shared" si="195"/>
        <v>-</v>
      </c>
      <c r="BE158" s="81" t="str">
        <f t="shared" si="196"/>
        <v>-</v>
      </c>
      <c r="BF158" s="81" t="str">
        <f t="shared" si="197"/>
        <v>-</v>
      </c>
      <c r="BG158" s="81" t="str">
        <f t="shared" si="198"/>
        <v>-</v>
      </c>
      <c r="BH158" s="81" t="str">
        <f t="shared" si="199"/>
        <v>-</v>
      </c>
      <c r="BI158" s="81" t="str">
        <f t="shared" si="200"/>
        <v>-</v>
      </c>
      <c r="BJ158" s="81">
        <f t="shared" si="201"/>
        <v>194.44444444444443</v>
      </c>
      <c r="BK158" s="81">
        <f t="shared" si="202"/>
        <v>194.44444444444443</v>
      </c>
      <c r="BL158" s="81">
        <f t="shared" si="203"/>
        <v>194.44444444444443</v>
      </c>
      <c r="BM158" s="81">
        <f t="shared" si="204"/>
        <v>285.71428571428572</v>
      </c>
      <c r="BN158" s="81">
        <f t="shared" si="205"/>
        <v>481.65137614678895</v>
      </c>
      <c r="BO158" s="81">
        <f t="shared" si="206"/>
        <v>406.97674418604652</v>
      </c>
      <c r="BP158" s="81">
        <f t="shared" si="207"/>
        <v>406.97674418604652</v>
      </c>
      <c r="BQ158" s="81" t="str">
        <f t="shared" si="208"/>
        <v>-</v>
      </c>
      <c r="BR158" s="81" t="str">
        <f t="shared" si="209"/>
        <v>-</v>
      </c>
      <c r="BS158" s="81" t="str">
        <f t="shared" si="210"/>
        <v>-</v>
      </c>
      <c r="BT158" s="81" t="str">
        <f t="shared" si="211"/>
        <v>-</v>
      </c>
      <c r="BU158" s="81" t="str">
        <f t="shared" si="212"/>
        <v>-</v>
      </c>
      <c r="BV158" s="81" t="str">
        <f t="shared" si="213"/>
        <v>-</v>
      </c>
      <c r="BW158" s="81" t="str">
        <f t="shared" si="214"/>
        <v>-</v>
      </c>
    </row>
    <row r="159" spans="2:75" ht="14" x14ac:dyDescent="0.3">
      <c r="B159" s="1" t="s">
        <v>160</v>
      </c>
      <c r="C159" s="1" t="s">
        <v>160</v>
      </c>
      <c r="D159" s="82" t="s">
        <v>161</v>
      </c>
      <c r="E159" s="1" t="s">
        <v>143</v>
      </c>
      <c r="F159" s="1" t="s">
        <v>146</v>
      </c>
      <c r="G159" s="1" t="s">
        <v>88</v>
      </c>
      <c r="H159" s="6" t="s">
        <v>141</v>
      </c>
      <c r="I159" s="6" t="s">
        <v>141</v>
      </c>
      <c r="J159" s="6" t="s">
        <v>141</v>
      </c>
      <c r="K159" s="6" t="s">
        <v>141</v>
      </c>
      <c r="L159" s="6" t="s">
        <v>141</v>
      </c>
      <c r="M159" s="6" t="s">
        <v>141</v>
      </c>
      <c r="N159" s="6" t="s">
        <v>141</v>
      </c>
      <c r="O159" s="76" t="str">
        <f t="shared" si="233"/>
        <v>-</v>
      </c>
      <c r="P159" s="76" t="str">
        <f t="shared" si="233"/>
        <v>-</v>
      </c>
      <c r="Q159" s="76" t="str">
        <f t="shared" si="233"/>
        <v>-</v>
      </c>
      <c r="R159" s="76" t="str">
        <f t="shared" si="233"/>
        <v>-</v>
      </c>
      <c r="S159" s="76" t="str">
        <f t="shared" si="233"/>
        <v>-</v>
      </c>
      <c r="T159" s="76" t="str">
        <f t="shared" si="233"/>
        <v>-</v>
      </c>
      <c r="U159" s="76" t="str">
        <f t="shared" si="233"/>
        <v>-</v>
      </c>
      <c r="V159" s="77">
        <v>0.53</v>
      </c>
      <c r="W159" s="78" t="str">
        <f t="shared" si="227"/>
        <v>-</v>
      </c>
      <c r="X159" s="78" t="str">
        <f t="shared" si="227"/>
        <v>-</v>
      </c>
      <c r="Y159" s="78" t="str">
        <f t="shared" si="227"/>
        <v>-</v>
      </c>
      <c r="Z159" s="78" t="str">
        <f t="shared" si="227"/>
        <v>-</v>
      </c>
      <c r="AA159" s="78" t="str">
        <f t="shared" si="227"/>
        <v>-</v>
      </c>
      <c r="AB159" s="78" t="str">
        <f t="shared" si="227"/>
        <v>-</v>
      </c>
      <c r="AC159" s="78" t="str">
        <f t="shared" si="227"/>
        <v>-</v>
      </c>
      <c r="AD159" s="79">
        <v>10.8</v>
      </c>
      <c r="AE159" s="79">
        <v>7.35</v>
      </c>
      <c r="AF159" s="79">
        <v>4.3600000000000003</v>
      </c>
      <c r="AG159" s="79">
        <v>5.16</v>
      </c>
      <c r="AH159" s="80" t="str">
        <f t="shared" si="232"/>
        <v>-</v>
      </c>
      <c r="AI159" s="80" t="str">
        <f t="shared" si="232"/>
        <v>-</v>
      </c>
      <c r="AJ159" s="80" t="str">
        <f t="shared" si="232"/>
        <v>-</v>
      </c>
      <c r="AK159" s="80" t="str">
        <f t="shared" si="232"/>
        <v>-</v>
      </c>
      <c r="AL159" s="80" t="str">
        <f t="shared" si="232"/>
        <v>-</v>
      </c>
      <c r="AM159" s="80" t="str">
        <f t="shared" si="232"/>
        <v>-</v>
      </c>
      <c r="AN159" s="80" t="str">
        <f t="shared" si="231"/>
        <v>-</v>
      </c>
      <c r="AO159" s="80">
        <f t="shared" si="190"/>
        <v>194.44444444444443</v>
      </c>
      <c r="AP159" s="80">
        <f t="shared" si="191"/>
        <v>194.44444444444443</v>
      </c>
      <c r="AQ159" s="80">
        <f t="shared" si="192"/>
        <v>194.44444444444443</v>
      </c>
      <c r="AR159" s="80">
        <f t="shared" si="192"/>
        <v>285.71428571428572</v>
      </c>
      <c r="AS159" s="80">
        <f t="shared" si="192"/>
        <v>481.65137614678895</v>
      </c>
      <c r="AT159" s="80">
        <f t="shared" si="192"/>
        <v>406.97674418604652</v>
      </c>
      <c r="AU159" s="80">
        <f t="shared" si="193"/>
        <v>406.97674418604652</v>
      </c>
      <c r="AV159" s="80" t="str">
        <f t="shared" si="230"/>
        <v>-</v>
      </c>
      <c r="AW159" s="80" t="str">
        <f t="shared" si="230"/>
        <v>-</v>
      </c>
      <c r="AX159" s="80" t="str">
        <f t="shared" si="230"/>
        <v>-</v>
      </c>
      <c r="AY159" s="80" t="str">
        <f t="shared" si="230"/>
        <v>-</v>
      </c>
      <c r="AZ159" s="80" t="str">
        <f t="shared" si="218"/>
        <v>-</v>
      </c>
      <c r="BA159" s="80" t="str">
        <f t="shared" si="218"/>
        <v>-</v>
      </c>
      <c r="BB159" s="80" t="str">
        <f t="shared" si="218"/>
        <v>-</v>
      </c>
      <c r="BC159" s="81" t="str">
        <f t="shared" si="194"/>
        <v>-</v>
      </c>
      <c r="BD159" s="81" t="str">
        <f t="shared" si="195"/>
        <v>-</v>
      </c>
      <c r="BE159" s="81" t="str">
        <f t="shared" si="196"/>
        <v>-</v>
      </c>
      <c r="BF159" s="81" t="str">
        <f t="shared" si="197"/>
        <v>-</v>
      </c>
      <c r="BG159" s="81" t="str">
        <f t="shared" si="198"/>
        <v>-</v>
      </c>
      <c r="BH159" s="81" t="str">
        <f t="shared" si="199"/>
        <v>-</v>
      </c>
      <c r="BI159" s="81" t="str">
        <f t="shared" si="200"/>
        <v>-</v>
      </c>
      <c r="BJ159" s="81">
        <f t="shared" si="201"/>
        <v>194.44444444444443</v>
      </c>
      <c r="BK159" s="81">
        <f t="shared" si="202"/>
        <v>194.44444444444443</v>
      </c>
      <c r="BL159" s="81">
        <f t="shared" si="203"/>
        <v>194.44444444444443</v>
      </c>
      <c r="BM159" s="81">
        <f t="shared" si="204"/>
        <v>285.71428571428572</v>
      </c>
      <c r="BN159" s="81">
        <f t="shared" si="205"/>
        <v>481.65137614678895</v>
      </c>
      <c r="BO159" s="81">
        <f t="shared" si="206"/>
        <v>406.97674418604652</v>
      </c>
      <c r="BP159" s="81">
        <f t="shared" si="207"/>
        <v>406.97674418604652</v>
      </c>
      <c r="BQ159" s="81" t="str">
        <f t="shared" si="208"/>
        <v>-</v>
      </c>
      <c r="BR159" s="81" t="str">
        <f t="shared" si="209"/>
        <v>-</v>
      </c>
      <c r="BS159" s="81" t="str">
        <f t="shared" si="210"/>
        <v>-</v>
      </c>
      <c r="BT159" s="81" t="str">
        <f t="shared" si="211"/>
        <v>-</v>
      </c>
      <c r="BU159" s="81" t="str">
        <f t="shared" si="212"/>
        <v>-</v>
      </c>
      <c r="BV159" s="81" t="str">
        <f t="shared" si="213"/>
        <v>-</v>
      </c>
      <c r="BW159" s="81" t="str">
        <f t="shared" si="214"/>
        <v>-</v>
      </c>
    </row>
    <row r="160" spans="2:75" ht="14" x14ac:dyDescent="0.3">
      <c r="B160" s="1" t="s">
        <v>160</v>
      </c>
      <c r="C160" s="1" t="s">
        <v>160</v>
      </c>
      <c r="D160" s="82" t="s">
        <v>161</v>
      </c>
      <c r="E160" s="1" t="s">
        <v>144</v>
      </c>
      <c r="F160" s="1" t="s">
        <v>146</v>
      </c>
      <c r="G160" s="1" t="s">
        <v>88</v>
      </c>
      <c r="H160" s="6" t="s">
        <v>141</v>
      </c>
      <c r="I160" s="6" t="s">
        <v>141</v>
      </c>
      <c r="J160" s="6" t="s">
        <v>141</v>
      </c>
      <c r="K160" s="6" t="s">
        <v>141</v>
      </c>
      <c r="L160" s="6" t="s">
        <v>141</v>
      </c>
      <c r="M160" s="6" t="s">
        <v>141</v>
      </c>
      <c r="N160" s="6" t="s">
        <v>141</v>
      </c>
      <c r="O160" s="76" t="str">
        <f t="shared" si="233"/>
        <v>-</v>
      </c>
      <c r="P160" s="76" t="str">
        <f t="shared" si="233"/>
        <v>-</v>
      </c>
      <c r="Q160" s="76" t="str">
        <f t="shared" si="233"/>
        <v>-</v>
      </c>
      <c r="R160" s="76" t="str">
        <f t="shared" si="233"/>
        <v>-</v>
      </c>
      <c r="S160" s="76" t="str">
        <f t="shared" si="233"/>
        <v>-</v>
      </c>
      <c r="T160" s="76" t="str">
        <f t="shared" si="233"/>
        <v>-</v>
      </c>
      <c r="U160" s="76" t="str">
        <f t="shared" si="233"/>
        <v>-</v>
      </c>
      <c r="V160" s="77">
        <v>0.53</v>
      </c>
      <c r="W160" s="78" t="str">
        <f t="shared" si="227"/>
        <v>-</v>
      </c>
      <c r="X160" s="78" t="str">
        <f t="shared" si="227"/>
        <v>-</v>
      </c>
      <c r="Y160" s="78" t="str">
        <f t="shared" si="227"/>
        <v>-</v>
      </c>
      <c r="Z160" s="78" t="str">
        <f t="shared" si="227"/>
        <v>-</v>
      </c>
      <c r="AA160" s="78" t="str">
        <f t="shared" si="227"/>
        <v>-</v>
      </c>
      <c r="AB160" s="78" t="str">
        <f t="shared" si="227"/>
        <v>-</v>
      </c>
      <c r="AC160" s="78" t="str">
        <f t="shared" si="227"/>
        <v>-</v>
      </c>
      <c r="AD160" s="79">
        <v>10.8</v>
      </c>
      <c r="AE160" s="79">
        <v>7.35</v>
      </c>
      <c r="AF160" s="79">
        <v>4.3600000000000003</v>
      </c>
      <c r="AG160" s="79">
        <v>5.16</v>
      </c>
      <c r="AH160" s="80" t="str">
        <f t="shared" si="232"/>
        <v>-</v>
      </c>
      <c r="AI160" s="80" t="str">
        <f t="shared" si="232"/>
        <v>-</v>
      </c>
      <c r="AJ160" s="80" t="str">
        <f t="shared" si="232"/>
        <v>-</v>
      </c>
      <c r="AK160" s="80" t="str">
        <f t="shared" si="232"/>
        <v>-</v>
      </c>
      <c r="AL160" s="80" t="str">
        <f t="shared" si="232"/>
        <v>-</v>
      </c>
      <c r="AM160" s="80" t="str">
        <f t="shared" si="232"/>
        <v>-</v>
      </c>
      <c r="AN160" s="80" t="str">
        <f t="shared" si="231"/>
        <v>-</v>
      </c>
      <c r="AO160" s="80">
        <f t="shared" si="190"/>
        <v>194.44444444444443</v>
      </c>
      <c r="AP160" s="80">
        <f t="shared" si="191"/>
        <v>194.44444444444443</v>
      </c>
      <c r="AQ160" s="80">
        <f t="shared" si="192"/>
        <v>194.44444444444443</v>
      </c>
      <c r="AR160" s="80">
        <f t="shared" si="192"/>
        <v>285.71428571428572</v>
      </c>
      <c r="AS160" s="80">
        <f t="shared" si="192"/>
        <v>481.65137614678895</v>
      </c>
      <c r="AT160" s="80">
        <f t="shared" si="192"/>
        <v>406.97674418604652</v>
      </c>
      <c r="AU160" s="80">
        <f t="shared" si="193"/>
        <v>406.97674418604652</v>
      </c>
      <c r="AV160" s="80" t="str">
        <f t="shared" si="230"/>
        <v>-</v>
      </c>
      <c r="AW160" s="80" t="str">
        <f t="shared" si="230"/>
        <v>-</v>
      </c>
      <c r="AX160" s="80" t="str">
        <f t="shared" si="230"/>
        <v>-</v>
      </c>
      <c r="AY160" s="80" t="str">
        <f t="shared" si="230"/>
        <v>-</v>
      </c>
      <c r="AZ160" s="80" t="str">
        <f t="shared" si="218"/>
        <v>-</v>
      </c>
      <c r="BA160" s="80" t="str">
        <f t="shared" si="218"/>
        <v>-</v>
      </c>
      <c r="BB160" s="80" t="str">
        <f t="shared" si="218"/>
        <v>-</v>
      </c>
      <c r="BC160" s="81" t="str">
        <f t="shared" si="194"/>
        <v>-</v>
      </c>
      <c r="BD160" s="81" t="str">
        <f t="shared" si="195"/>
        <v>-</v>
      </c>
      <c r="BE160" s="81" t="str">
        <f t="shared" si="196"/>
        <v>-</v>
      </c>
      <c r="BF160" s="81" t="str">
        <f t="shared" si="197"/>
        <v>-</v>
      </c>
      <c r="BG160" s="81" t="str">
        <f t="shared" si="198"/>
        <v>-</v>
      </c>
      <c r="BH160" s="81" t="str">
        <f t="shared" si="199"/>
        <v>-</v>
      </c>
      <c r="BI160" s="81" t="str">
        <f t="shared" si="200"/>
        <v>-</v>
      </c>
      <c r="BJ160" s="81">
        <f t="shared" si="201"/>
        <v>194.44444444444443</v>
      </c>
      <c r="BK160" s="81">
        <f t="shared" si="202"/>
        <v>194.44444444444443</v>
      </c>
      <c r="BL160" s="81">
        <f t="shared" si="203"/>
        <v>194.44444444444443</v>
      </c>
      <c r="BM160" s="81">
        <f t="shared" si="204"/>
        <v>285.71428571428572</v>
      </c>
      <c r="BN160" s="81">
        <f t="shared" si="205"/>
        <v>481.65137614678895</v>
      </c>
      <c r="BO160" s="81">
        <f t="shared" si="206"/>
        <v>406.97674418604652</v>
      </c>
      <c r="BP160" s="81">
        <f t="shared" si="207"/>
        <v>406.97674418604652</v>
      </c>
      <c r="BQ160" s="81" t="str">
        <f t="shared" si="208"/>
        <v>-</v>
      </c>
      <c r="BR160" s="81" t="str">
        <f t="shared" si="209"/>
        <v>-</v>
      </c>
      <c r="BS160" s="81" t="str">
        <f t="shared" si="210"/>
        <v>-</v>
      </c>
      <c r="BT160" s="81" t="str">
        <f t="shared" si="211"/>
        <v>-</v>
      </c>
      <c r="BU160" s="81" t="str">
        <f t="shared" si="212"/>
        <v>-</v>
      </c>
      <c r="BV160" s="81" t="str">
        <f t="shared" si="213"/>
        <v>-</v>
      </c>
      <c r="BW160" s="81" t="str">
        <f t="shared" si="214"/>
        <v>-</v>
      </c>
    </row>
    <row r="161" spans="2:75" ht="14" x14ac:dyDescent="0.3">
      <c r="B161" s="1" t="s">
        <v>162</v>
      </c>
      <c r="C161" s="1" t="s">
        <v>162</v>
      </c>
      <c r="D161" s="82" t="s">
        <v>163</v>
      </c>
      <c r="E161" s="1" t="s">
        <v>139</v>
      </c>
      <c r="F161" s="1" t="s">
        <v>140</v>
      </c>
      <c r="G161" s="1" t="s">
        <v>88</v>
      </c>
      <c r="H161" s="6" t="s">
        <v>141</v>
      </c>
      <c r="I161" s="6" t="s">
        <v>141</v>
      </c>
      <c r="J161" s="6">
        <v>56.629089920062668</v>
      </c>
      <c r="K161" s="6">
        <v>43.514102761365216</v>
      </c>
      <c r="L161" s="6">
        <v>33.815589527659633</v>
      </c>
      <c r="M161" s="6">
        <v>30.791951333875684</v>
      </c>
      <c r="N161" s="6">
        <v>32.535339396709396</v>
      </c>
      <c r="O161" s="76" t="str">
        <f t="shared" si="233"/>
        <v>-</v>
      </c>
      <c r="P161" s="76" t="str">
        <f t="shared" si="233"/>
        <v>-</v>
      </c>
      <c r="Q161" s="76">
        <f t="shared" si="233"/>
        <v>100.65498153062482</v>
      </c>
      <c r="R161" s="76">
        <f t="shared" si="233"/>
        <v>130.9920149625801</v>
      </c>
      <c r="S161" s="76">
        <f t="shared" si="233"/>
        <v>168.56130795347087</v>
      </c>
      <c r="T161" s="76">
        <f t="shared" si="233"/>
        <v>185.11330893567504</v>
      </c>
      <c r="U161" s="76">
        <f t="shared" si="233"/>
        <v>175.19411525107662</v>
      </c>
      <c r="V161" s="77">
        <v>0.53</v>
      </c>
      <c r="W161" s="78" t="str">
        <f t="shared" si="227"/>
        <v>-</v>
      </c>
      <c r="X161" s="78" t="str">
        <f t="shared" si="227"/>
        <v>-</v>
      </c>
      <c r="Y161" s="78">
        <f t="shared" si="227"/>
        <v>30.013417657633216</v>
      </c>
      <c r="Z161" s="78">
        <f t="shared" si="227"/>
        <v>23.062474463523564</v>
      </c>
      <c r="AA161" s="78">
        <f t="shared" si="227"/>
        <v>17.922262449659605</v>
      </c>
      <c r="AB161" s="78">
        <f t="shared" si="227"/>
        <v>16.319734206954113</v>
      </c>
      <c r="AC161" s="78">
        <f t="shared" si="227"/>
        <v>17.24372988025598</v>
      </c>
      <c r="AD161" s="79">
        <v>10.8</v>
      </c>
      <c r="AE161" s="79">
        <v>7.35</v>
      </c>
      <c r="AF161" s="79">
        <v>4.3600000000000003</v>
      </c>
      <c r="AG161" s="79">
        <v>5.16</v>
      </c>
      <c r="AH161" s="80" t="str">
        <f t="shared" si="232"/>
        <v>-</v>
      </c>
      <c r="AI161" s="80" t="str">
        <f t="shared" si="232"/>
        <v>-</v>
      </c>
      <c r="AJ161" s="80">
        <f t="shared" si="232"/>
        <v>69.968706128537605</v>
      </c>
      <c r="AK161" s="80">
        <f t="shared" si="232"/>
        <v>91.057011394047734</v>
      </c>
      <c r="AL161" s="80">
        <f t="shared" si="232"/>
        <v>117.17270662108204</v>
      </c>
      <c r="AM161" s="80">
        <f t="shared" si="232"/>
        <v>128.67856629093595</v>
      </c>
      <c r="AN161" s="80">
        <f t="shared" si="231"/>
        <v>121.78339689747133</v>
      </c>
      <c r="AO161" s="80">
        <f t="shared" si="190"/>
        <v>194.44444444444443</v>
      </c>
      <c r="AP161" s="80">
        <f t="shared" si="191"/>
        <v>194.44444444444443</v>
      </c>
      <c r="AQ161" s="80">
        <f t="shared" si="192"/>
        <v>194.44444444444443</v>
      </c>
      <c r="AR161" s="80">
        <f t="shared" si="192"/>
        <v>285.71428571428572</v>
      </c>
      <c r="AS161" s="80">
        <f t="shared" si="192"/>
        <v>481.65137614678895</v>
      </c>
      <c r="AT161" s="80">
        <f t="shared" si="192"/>
        <v>406.97674418604652</v>
      </c>
      <c r="AU161" s="80">
        <f t="shared" si="193"/>
        <v>406.97674418604652</v>
      </c>
      <c r="AV161" s="80" t="str">
        <f t="shared" si="230"/>
        <v>-</v>
      </c>
      <c r="AW161" s="80" t="str">
        <f t="shared" si="230"/>
        <v>-</v>
      </c>
      <c r="AX161" s="80">
        <f t="shared" si="230"/>
        <v>51.453666968447159</v>
      </c>
      <c r="AY161" s="80">
        <f t="shared" si="230"/>
        <v>69.050612850286825</v>
      </c>
      <c r="AZ161" s="80">
        <f t="shared" si="218"/>
        <v>94.245366903129749</v>
      </c>
      <c r="BA161" s="80">
        <f t="shared" si="218"/>
        <v>97.766572889906627</v>
      </c>
      <c r="BB161" s="80">
        <f t="shared" si="218"/>
        <v>93.734392050972446</v>
      </c>
      <c r="BC161" s="81" t="str">
        <f t="shared" si="194"/>
        <v>-</v>
      </c>
      <c r="BD161" s="81" t="str">
        <f t="shared" si="195"/>
        <v>-</v>
      </c>
      <c r="BE161" s="81">
        <f t="shared" si="196"/>
        <v>100.65498153062482</v>
      </c>
      <c r="BF161" s="81">
        <f t="shared" si="197"/>
        <v>130.9920149625801</v>
      </c>
      <c r="BG161" s="81">
        <f t="shared" si="198"/>
        <v>168.56130795347087</v>
      </c>
      <c r="BH161" s="81">
        <f t="shared" si="199"/>
        <v>185.11330893567504</v>
      </c>
      <c r="BI161" s="81">
        <f t="shared" si="200"/>
        <v>175.19411525107662</v>
      </c>
      <c r="BJ161" s="81">
        <f t="shared" si="201"/>
        <v>194.44444444444443</v>
      </c>
      <c r="BK161" s="81">
        <f t="shared" si="202"/>
        <v>194.44444444444443</v>
      </c>
      <c r="BL161" s="81">
        <f t="shared" si="203"/>
        <v>194.44444444444443</v>
      </c>
      <c r="BM161" s="81">
        <f t="shared" si="204"/>
        <v>285.71428571428572</v>
      </c>
      <c r="BN161" s="81">
        <f t="shared" si="205"/>
        <v>481.65137614678895</v>
      </c>
      <c r="BO161" s="81">
        <f t="shared" si="206"/>
        <v>406.97674418604652</v>
      </c>
      <c r="BP161" s="81">
        <f t="shared" si="207"/>
        <v>406.97674418604652</v>
      </c>
      <c r="BQ161" s="81" t="str">
        <f t="shared" si="208"/>
        <v>-</v>
      </c>
      <c r="BR161" s="81" t="str">
        <f t="shared" si="209"/>
        <v>-</v>
      </c>
      <c r="BS161" s="81">
        <f t="shared" si="210"/>
        <v>66.322738174155702</v>
      </c>
      <c r="BT161" s="81">
        <f t="shared" si="211"/>
        <v>89.81455266818908</v>
      </c>
      <c r="BU161" s="81">
        <f t="shared" si="212"/>
        <v>124.86342996097743</v>
      </c>
      <c r="BV161" s="81">
        <f t="shared" si="213"/>
        <v>127.23877285041829</v>
      </c>
      <c r="BW161" s="81">
        <f t="shared" si="214"/>
        <v>122.47251725099244</v>
      </c>
    </row>
    <row r="162" spans="2:75" ht="14" x14ac:dyDescent="0.3">
      <c r="B162" s="1" t="s">
        <v>162</v>
      </c>
      <c r="C162" s="1" t="s">
        <v>162</v>
      </c>
      <c r="D162" s="82" t="s">
        <v>163</v>
      </c>
      <c r="E162" s="1" t="s">
        <v>142</v>
      </c>
      <c r="F162" s="1" t="s">
        <v>140</v>
      </c>
      <c r="G162" s="1" t="s">
        <v>88</v>
      </c>
      <c r="H162" s="6">
        <v>1.08481641608245E-4</v>
      </c>
      <c r="I162" s="6">
        <v>1.34294516777503E-4</v>
      </c>
      <c r="J162" s="6">
        <v>1.5160666005196701E-4</v>
      </c>
      <c r="K162" s="6">
        <v>5.3219726960386202E-5</v>
      </c>
      <c r="L162" s="6">
        <v>2.9799768823207599E-5</v>
      </c>
      <c r="M162" s="6">
        <v>2.3641326878111401E-5</v>
      </c>
      <c r="N162" s="6">
        <v>1.05857129116891E-5</v>
      </c>
      <c r="O162" s="76">
        <f t="shared" si="233"/>
        <v>52543452.657032609</v>
      </c>
      <c r="P162" s="76">
        <f t="shared" si="233"/>
        <v>42444026.284734085</v>
      </c>
      <c r="Q162" s="76">
        <f t="shared" si="233"/>
        <v>37597292.876488283</v>
      </c>
      <c r="R162" s="76">
        <f t="shared" si="233"/>
        <v>107103142.49155697</v>
      </c>
      <c r="S162" s="76">
        <f t="shared" si="233"/>
        <v>191276651.63499284</v>
      </c>
      <c r="T162" s="76">
        <f t="shared" si="233"/>
        <v>241103218.50324789</v>
      </c>
      <c r="U162" s="76">
        <f t="shared" si="233"/>
        <v>538461608.35382831</v>
      </c>
      <c r="V162" s="77">
        <v>0.53</v>
      </c>
      <c r="W162" s="78">
        <f t="shared" si="227"/>
        <v>5.7495270052369855E-5</v>
      </c>
      <c r="X162" s="78">
        <f t="shared" si="227"/>
        <v>7.1176093892076593E-5</v>
      </c>
      <c r="Y162" s="78">
        <f t="shared" si="227"/>
        <v>8.035152982754252E-5</v>
      </c>
      <c r="Z162" s="78">
        <f t="shared" si="227"/>
        <v>2.8206455289004689E-5</v>
      </c>
      <c r="AA162" s="78">
        <f t="shared" si="227"/>
        <v>1.5793877476300028E-5</v>
      </c>
      <c r="AB162" s="78">
        <f t="shared" si="227"/>
        <v>1.2529903245399043E-5</v>
      </c>
      <c r="AC162" s="78">
        <f t="shared" si="227"/>
        <v>5.6104278431952233E-6</v>
      </c>
      <c r="AD162" s="79">
        <v>10.8</v>
      </c>
      <c r="AE162" s="79">
        <v>7.35</v>
      </c>
      <c r="AF162" s="79">
        <v>4.3600000000000003</v>
      </c>
      <c r="AG162" s="79">
        <v>5.16</v>
      </c>
      <c r="AH162" s="80">
        <f t="shared" si="232"/>
        <v>36524743.654342428</v>
      </c>
      <c r="AI162" s="80">
        <f t="shared" si="232"/>
        <v>29504288.380649313</v>
      </c>
      <c r="AJ162" s="80">
        <f t="shared" si="232"/>
        <v>26135158.901233163</v>
      </c>
      <c r="AK162" s="80">
        <f t="shared" si="232"/>
        <v>74451042.44696115</v>
      </c>
      <c r="AL162" s="80">
        <f t="shared" si="232"/>
        <v>132962915.7343545</v>
      </c>
      <c r="AM162" s="80">
        <f t="shared" si="232"/>
        <v>167599059.53552482</v>
      </c>
      <c r="AN162" s="80">
        <f t="shared" si="231"/>
        <v>374303004.81398195</v>
      </c>
      <c r="AO162" s="80">
        <f t="shared" si="190"/>
        <v>194.44444444444443</v>
      </c>
      <c r="AP162" s="80">
        <f t="shared" si="191"/>
        <v>194.44444444444443</v>
      </c>
      <c r="AQ162" s="80">
        <f t="shared" si="192"/>
        <v>194.44444444444443</v>
      </c>
      <c r="AR162" s="80">
        <f t="shared" si="192"/>
        <v>285.71428571428572</v>
      </c>
      <c r="AS162" s="80">
        <f t="shared" si="192"/>
        <v>481.65137614678895</v>
      </c>
      <c r="AT162" s="80">
        <f t="shared" si="192"/>
        <v>406.97674418604652</v>
      </c>
      <c r="AU162" s="80">
        <f t="shared" si="193"/>
        <v>406.97674418604652</v>
      </c>
      <c r="AV162" s="80">
        <f t="shared" si="230"/>
        <v>194.44340929848818</v>
      </c>
      <c r="AW162" s="80">
        <f t="shared" si="230"/>
        <v>194.44316299029387</v>
      </c>
      <c r="AX162" s="80">
        <f t="shared" si="230"/>
        <v>194.4429977970058</v>
      </c>
      <c r="AY162" s="80">
        <f t="shared" si="230"/>
        <v>285.71318925764649</v>
      </c>
      <c r="AZ162" s="80">
        <f t="shared" si="218"/>
        <v>481.64963139558142</v>
      </c>
      <c r="BA162" s="80">
        <f t="shared" si="218"/>
        <v>406.97575593665795</v>
      </c>
      <c r="BB162" s="80">
        <f t="shared" si="218"/>
        <v>406.97630168388093</v>
      </c>
      <c r="BC162" s="81">
        <f t="shared" si="194"/>
        <v>52543452.657032609</v>
      </c>
      <c r="BD162" s="81">
        <f t="shared" si="195"/>
        <v>42444026.284734085</v>
      </c>
      <c r="BE162" s="81">
        <f t="shared" si="196"/>
        <v>37597292.876488283</v>
      </c>
      <c r="BF162" s="81">
        <f t="shared" si="197"/>
        <v>107103142.49155697</v>
      </c>
      <c r="BG162" s="81">
        <f t="shared" si="198"/>
        <v>191276651.63499284</v>
      </c>
      <c r="BH162" s="81">
        <f t="shared" si="199"/>
        <v>241103218.50324789</v>
      </c>
      <c r="BI162" s="81">
        <f t="shared" si="200"/>
        <v>538461608.35382831</v>
      </c>
      <c r="BJ162" s="81">
        <f t="shared" si="201"/>
        <v>194.44444444444443</v>
      </c>
      <c r="BK162" s="81">
        <f t="shared" si="202"/>
        <v>194.44444444444443</v>
      </c>
      <c r="BL162" s="81">
        <f t="shared" si="203"/>
        <v>194.44444444444443</v>
      </c>
      <c r="BM162" s="81">
        <f t="shared" si="204"/>
        <v>285.71428571428572</v>
      </c>
      <c r="BN162" s="81">
        <f t="shared" si="205"/>
        <v>481.65137614678895</v>
      </c>
      <c r="BO162" s="81">
        <f t="shared" si="206"/>
        <v>406.97674418604652</v>
      </c>
      <c r="BP162" s="81">
        <f t="shared" si="207"/>
        <v>406.97674418604652</v>
      </c>
      <c r="BQ162" s="81">
        <f t="shared" si="208"/>
        <v>194.4437248780637</v>
      </c>
      <c r="BR162" s="81">
        <f t="shared" si="209"/>
        <v>194.44355366022634</v>
      </c>
      <c r="BS162" s="81">
        <f t="shared" si="210"/>
        <v>194.44343882825385</v>
      </c>
      <c r="BT162" s="81">
        <f t="shared" si="211"/>
        <v>285.71352352903705</v>
      </c>
      <c r="BU162" s="81">
        <f t="shared" si="212"/>
        <v>481.65016330945627</v>
      </c>
      <c r="BV162" s="81">
        <f t="shared" si="213"/>
        <v>406.97605721972667</v>
      </c>
      <c r="BW162" s="81">
        <f t="shared" si="214"/>
        <v>406.976436587617</v>
      </c>
    </row>
    <row r="163" spans="2:75" ht="14" x14ac:dyDescent="0.3">
      <c r="B163" s="1" t="s">
        <v>162</v>
      </c>
      <c r="C163" s="1" t="s">
        <v>162</v>
      </c>
      <c r="D163" s="82" t="s">
        <v>163</v>
      </c>
      <c r="E163" s="1" t="s">
        <v>143</v>
      </c>
      <c r="F163" s="1" t="s">
        <v>140</v>
      </c>
      <c r="G163" s="1" t="s">
        <v>88</v>
      </c>
      <c r="H163" s="6">
        <v>2.5899478297793598E-3</v>
      </c>
      <c r="I163" s="6">
        <v>2.4398059266037401E-3</v>
      </c>
      <c r="J163" s="6">
        <v>1.9833261080778801E-3</v>
      </c>
      <c r="K163" s="6">
        <v>1.3810222226058901E-3</v>
      </c>
      <c r="L163" s="6">
        <v>9.7420419745374801E-4</v>
      </c>
      <c r="M163" s="6">
        <v>8.3416828328575004E-4</v>
      </c>
      <c r="N163" s="6">
        <v>6.6972672685272801E-4</v>
      </c>
      <c r="O163" s="76">
        <f t="shared" si="233"/>
        <v>2200816.5316926823</v>
      </c>
      <c r="P163" s="76">
        <f t="shared" si="233"/>
        <v>2336251.3951814673</v>
      </c>
      <c r="Q163" s="76">
        <f t="shared" si="233"/>
        <v>2873960.0496279937</v>
      </c>
      <c r="R163" s="76">
        <f t="shared" si="233"/>
        <v>4127377.4648205936</v>
      </c>
      <c r="S163" s="76">
        <f t="shared" si="233"/>
        <v>5850929.4200311806</v>
      </c>
      <c r="T163" s="76">
        <f t="shared" si="233"/>
        <v>6833153.5904817255</v>
      </c>
      <c r="U163" s="76">
        <f t="shared" si="233"/>
        <v>8510934.0443769116</v>
      </c>
      <c r="V163" s="77">
        <v>0.53</v>
      </c>
      <c r="W163" s="78">
        <f t="shared" si="227"/>
        <v>1.3726723497830607E-3</v>
      </c>
      <c r="X163" s="78">
        <f t="shared" si="227"/>
        <v>1.2930971410999824E-3</v>
      </c>
      <c r="Y163" s="78">
        <f t="shared" si="227"/>
        <v>1.0511628372812764E-3</v>
      </c>
      <c r="Z163" s="78">
        <f t="shared" si="227"/>
        <v>7.3194177798112175E-4</v>
      </c>
      <c r="AA163" s="78">
        <f t="shared" si="227"/>
        <v>5.1632822465048651E-4</v>
      </c>
      <c r="AB163" s="78">
        <f t="shared" si="227"/>
        <v>4.4210919014144755E-4</v>
      </c>
      <c r="AC163" s="78">
        <f t="shared" si="227"/>
        <v>3.5495516523194586E-4</v>
      </c>
      <c r="AD163" s="79">
        <v>10.8</v>
      </c>
      <c r="AE163" s="79">
        <v>7.35</v>
      </c>
      <c r="AF163" s="79">
        <v>4.3600000000000003</v>
      </c>
      <c r="AG163" s="79">
        <v>5.16</v>
      </c>
      <c r="AH163" s="80">
        <f t="shared" si="232"/>
        <v>1529862.5344437712</v>
      </c>
      <c r="AI163" s="80">
        <f t="shared" si="232"/>
        <v>1624007.9211787754</v>
      </c>
      <c r="AJ163" s="80">
        <f t="shared" si="232"/>
        <v>1997787.5220850005</v>
      </c>
      <c r="AK163" s="80">
        <f t="shared" si="232"/>
        <v>2869080.6607491714</v>
      </c>
      <c r="AL163" s="80">
        <f t="shared" si="232"/>
        <v>4067180.3316999269</v>
      </c>
      <c r="AM163" s="80">
        <f t="shared" si="232"/>
        <v>4749957.8086764719</v>
      </c>
      <c r="AN163" s="80">
        <f t="shared" si="231"/>
        <v>5916240.150013742</v>
      </c>
      <c r="AO163" s="80">
        <f t="shared" si="190"/>
        <v>194.44444444444443</v>
      </c>
      <c r="AP163" s="80">
        <f t="shared" si="191"/>
        <v>194.44444444444443</v>
      </c>
      <c r="AQ163" s="80">
        <f t="shared" si="192"/>
        <v>194.44444444444443</v>
      </c>
      <c r="AR163" s="80">
        <f t="shared" si="192"/>
        <v>285.71428571428572</v>
      </c>
      <c r="AS163" s="80">
        <f t="shared" si="192"/>
        <v>481.65137614678895</v>
      </c>
      <c r="AT163" s="80">
        <f t="shared" si="192"/>
        <v>406.97674418604652</v>
      </c>
      <c r="AU163" s="80">
        <f t="shared" si="193"/>
        <v>406.97674418604652</v>
      </c>
      <c r="AV163" s="80">
        <f t="shared" si="230"/>
        <v>194.41973383399201</v>
      </c>
      <c r="AW163" s="80">
        <f t="shared" si="230"/>
        <v>194.42116616165436</v>
      </c>
      <c r="AX163" s="80">
        <f t="shared" si="230"/>
        <v>194.42552102941431</v>
      </c>
      <c r="AY163" s="80">
        <f t="shared" si="230"/>
        <v>285.68583600017058</v>
      </c>
      <c r="AZ163" s="80">
        <f t="shared" si="218"/>
        <v>481.59434386408964</v>
      </c>
      <c r="BA163" s="80">
        <f t="shared" si="218"/>
        <v>406.94187737522464</v>
      </c>
      <c r="BB163" s="80">
        <f t="shared" si="218"/>
        <v>406.94875027889611</v>
      </c>
      <c r="BC163" s="81">
        <f t="shared" si="194"/>
        <v>2200816.5316926823</v>
      </c>
      <c r="BD163" s="81">
        <f t="shared" si="195"/>
        <v>2336251.3951814673</v>
      </c>
      <c r="BE163" s="81">
        <f t="shared" si="196"/>
        <v>2873960.0496279937</v>
      </c>
      <c r="BF163" s="81">
        <f t="shared" si="197"/>
        <v>4127377.4648205936</v>
      </c>
      <c r="BG163" s="81">
        <f t="shared" si="198"/>
        <v>5850929.4200311806</v>
      </c>
      <c r="BH163" s="81">
        <f t="shared" si="199"/>
        <v>6833153.5904817255</v>
      </c>
      <c r="BI163" s="81">
        <f t="shared" si="200"/>
        <v>8510934.0443769116</v>
      </c>
      <c r="BJ163" s="81">
        <f t="shared" si="201"/>
        <v>194.44444444444443</v>
      </c>
      <c r="BK163" s="81">
        <f t="shared" si="202"/>
        <v>194.44444444444443</v>
      </c>
      <c r="BL163" s="81">
        <f t="shared" si="203"/>
        <v>194.44444444444443</v>
      </c>
      <c r="BM163" s="81">
        <f t="shared" si="204"/>
        <v>285.71428571428572</v>
      </c>
      <c r="BN163" s="81">
        <f t="shared" si="205"/>
        <v>481.65137614678895</v>
      </c>
      <c r="BO163" s="81">
        <f t="shared" si="206"/>
        <v>406.97674418604652</v>
      </c>
      <c r="BP163" s="81">
        <f t="shared" si="207"/>
        <v>406.97674418604652</v>
      </c>
      <c r="BQ163" s="81">
        <f t="shared" si="208"/>
        <v>194.42726659190973</v>
      </c>
      <c r="BR163" s="81">
        <f t="shared" si="209"/>
        <v>194.42826232657373</v>
      </c>
      <c r="BS163" s="81">
        <f t="shared" si="210"/>
        <v>194.43128974379999</v>
      </c>
      <c r="BT163" s="81">
        <f t="shared" si="211"/>
        <v>285.69450874859859</v>
      </c>
      <c r="BU163" s="81">
        <f t="shared" si="212"/>
        <v>481.61172963327061</v>
      </c>
      <c r="BV163" s="81">
        <f t="shared" si="213"/>
        <v>406.95250644516767</v>
      </c>
      <c r="BW163" s="81">
        <f t="shared" si="214"/>
        <v>406.95728425959112</v>
      </c>
    </row>
    <row r="164" spans="2:75" ht="14" x14ac:dyDescent="0.3">
      <c r="B164" s="1" t="s">
        <v>162</v>
      </c>
      <c r="C164" s="1" t="s">
        <v>162</v>
      </c>
      <c r="D164" s="82" t="s">
        <v>163</v>
      </c>
      <c r="E164" s="1" t="s">
        <v>144</v>
      </c>
      <c r="F164" s="1" t="s">
        <v>140</v>
      </c>
      <c r="G164" s="1" t="s">
        <v>88</v>
      </c>
      <c r="H164" s="6">
        <f>SUM(H161:H163)</f>
        <v>2.6984294713876048E-3</v>
      </c>
      <c r="I164" s="6">
        <f t="shared" ref="I164:M164" si="234">SUM(I161:I163)</f>
        <v>2.5741004433812429E-3</v>
      </c>
      <c r="J164" s="6">
        <f t="shared" si="234"/>
        <v>56.631224852830798</v>
      </c>
      <c r="K164" s="6">
        <f t="shared" si="234"/>
        <v>43.515537003314776</v>
      </c>
      <c r="L164" s="6">
        <f t="shared" si="234"/>
        <v>33.816593531625912</v>
      </c>
      <c r="M164" s="6">
        <f t="shared" si="234"/>
        <v>30.792809143485847</v>
      </c>
      <c r="N164" s="6">
        <f>SUM(N161:N163)</f>
        <v>32.536019709149166</v>
      </c>
      <c r="O164" s="76">
        <f t="shared" si="233"/>
        <v>2112339.8111527842</v>
      </c>
      <c r="P164" s="76">
        <f t="shared" si="233"/>
        <v>2214365.8048217776</v>
      </c>
      <c r="Q164" s="76">
        <f t="shared" si="233"/>
        <v>100.65118695229981</v>
      </c>
      <c r="R164" s="76">
        <f t="shared" si="233"/>
        <v>130.98769755652575</v>
      </c>
      <c r="S164" s="76">
        <f t="shared" si="233"/>
        <v>168.55630342155112</v>
      </c>
      <c r="T164" s="76">
        <f t="shared" si="233"/>
        <v>185.10815214810705</v>
      </c>
      <c r="U164" s="76">
        <f t="shared" si="233"/>
        <v>175.19045202683947</v>
      </c>
      <c r="V164" s="77">
        <v>0.53</v>
      </c>
      <c r="W164" s="78">
        <f t="shared" si="227"/>
        <v>1.4301676198354306E-3</v>
      </c>
      <c r="X164" s="78">
        <f t="shared" si="227"/>
        <v>1.3642732349920588E-3</v>
      </c>
      <c r="Y164" s="78">
        <f t="shared" si="227"/>
        <v>30.014549172000326</v>
      </c>
      <c r="Z164" s="78">
        <f t="shared" si="227"/>
        <v>23.063234611756833</v>
      </c>
      <c r="AA164" s="78">
        <f t="shared" si="227"/>
        <v>17.922794571761735</v>
      </c>
      <c r="AB164" s="78">
        <f t="shared" si="227"/>
        <v>16.3201888460475</v>
      </c>
      <c r="AC164" s="78">
        <f t="shared" si="227"/>
        <v>17.244090445849057</v>
      </c>
      <c r="AD164" s="79">
        <v>10.8</v>
      </c>
      <c r="AE164" s="79">
        <v>7.35</v>
      </c>
      <c r="AF164" s="79">
        <v>4.3600000000000003</v>
      </c>
      <c r="AG164" s="79">
        <v>5.16</v>
      </c>
      <c r="AH164" s="80">
        <f t="shared" si="232"/>
        <v>1468359.3523405648</v>
      </c>
      <c r="AI164" s="80">
        <f t="shared" si="232"/>
        <v>1539281.0957053069</v>
      </c>
      <c r="AJ164" s="80">
        <f t="shared" si="232"/>
        <v>69.966068387894595</v>
      </c>
      <c r="AK164" s="80">
        <f t="shared" si="232"/>
        <v>91.054010218041711</v>
      </c>
      <c r="AL164" s="80">
        <f t="shared" si="232"/>
        <v>117.16922780048239</v>
      </c>
      <c r="AM164" s="80">
        <f t="shared" si="232"/>
        <v>128.67498163224917</v>
      </c>
      <c r="AN164" s="80">
        <f t="shared" si="231"/>
        <v>121.78085046552893</v>
      </c>
      <c r="AO164" s="80">
        <f t="shared" si="190"/>
        <v>194.44444444444443</v>
      </c>
      <c r="AP164" s="80">
        <f t="shared" si="191"/>
        <v>194.44444444444443</v>
      </c>
      <c r="AQ164" s="80">
        <f t="shared" si="192"/>
        <v>194.44444444444443</v>
      </c>
      <c r="AR164" s="80">
        <f t="shared" si="192"/>
        <v>285.71428571428572</v>
      </c>
      <c r="AS164" s="80">
        <f t="shared" si="192"/>
        <v>481.65137614678895</v>
      </c>
      <c r="AT164" s="80">
        <f t="shared" si="192"/>
        <v>406.97674418604652</v>
      </c>
      <c r="AU164" s="80">
        <f t="shared" si="193"/>
        <v>406.97674418604652</v>
      </c>
      <c r="AV164" s="80">
        <f t="shared" si="230"/>
        <v>194.41869895111753</v>
      </c>
      <c r="AW164" s="80">
        <f t="shared" si="230"/>
        <v>194.41988501430782</v>
      </c>
      <c r="AX164" s="80">
        <f t="shared" si="230"/>
        <v>51.452240502527609</v>
      </c>
      <c r="AY164" s="80">
        <f t="shared" si="230"/>
        <v>69.048886999615746</v>
      </c>
      <c r="AZ164" s="80">
        <f t="shared" si="218"/>
        <v>94.243116285838852</v>
      </c>
      <c r="BA164" s="80">
        <f t="shared" si="218"/>
        <v>97.764503610796424</v>
      </c>
      <c r="BB164" s="80">
        <f t="shared" si="218"/>
        <v>93.732883514094183</v>
      </c>
      <c r="BC164" s="81">
        <f t="shared" si="194"/>
        <v>2112339.8111527842</v>
      </c>
      <c r="BD164" s="81">
        <f t="shared" si="195"/>
        <v>2214365.8048217776</v>
      </c>
      <c r="BE164" s="81">
        <f t="shared" si="196"/>
        <v>100.65118695229981</v>
      </c>
      <c r="BF164" s="81">
        <f t="shared" si="197"/>
        <v>130.98769755652575</v>
      </c>
      <c r="BG164" s="81">
        <f t="shared" si="198"/>
        <v>168.55630342155112</v>
      </c>
      <c r="BH164" s="81">
        <f t="shared" si="199"/>
        <v>185.10815214810705</v>
      </c>
      <c r="BI164" s="81">
        <f t="shared" si="200"/>
        <v>175.19045202683947</v>
      </c>
      <c r="BJ164" s="81">
        <f t="shared" si="201"/>
        <v>194.44444444444443</v>
      </c>
      <c r="BK164" s="81">
        <f t="shared" si="202"/>
        <v>194.44444444444443</v>
      </c>
      <c r="BL164" s="81">
        <f t="shared" si="203"/>
        <v>194.44444444444443</v>
      </c>
      <c r="BM164" s="81">
        <f t="shared" si="204"/>
        <v>285.71428571428572</v>
      </c>
      <c r="BN164" s="81">
        <f t="shared" si="205"/>
        <v>481.65137614678895</v>
      </c>
      <c r="BO164" s="81">
        <f t="shared" si="206"/>
        <v>406.97674418604652</v>
      </c>
      <c r="BP164" s="81">
        <f t="shared" si="207"/>
        <v>406.97674418604652</v>
      </c>
      <c r="BQ164" s="81">
        <f t="shared" si="208"/>
        <v>194.42654715266079</v>
      </c>
      <c r="BR164" s="81">
        <f t="shared" si="209"/>
        <v>194.42737169061539</v>
      </c>
      <c r="BS164" s="81">
        <f t="shared" si="210"/>
        <v>66.32109068162157</v>
      </c>
      <c r="BT164" s="81">
        <f t="shared" si="211"/>
        <v>89.812522971361474</v>
      </c>
      <c r="BU164" s="81">
        <f t="shared" si="212"/>
        <v>124.86068382813188</v>
      </c>
      <c r="BV164" s="81">
        <f t="shared" si="213"/>
        <v>127.23633646114065</v>
      </c>
      <c r="BW164" s="81">
        <f t="shared" si="214"/>
        <v>122.47072703885672</v>
      </c>
    </row>
    <row r="165" spans="2:75" ht="14" x14ac:dyDescent="0.3">
      <c r="B165" s="1" t="s">
        <v>162</v>
      </c>
      <c r="C165" s="1" t="s">
        <v>162</v>
      </c>
      <c r="D165" s="82" t="s">
        <v>163</v>
      </c>
      <c r="E165" s="1" t="s">
        <v>139</v>
      </c>
      <c r="F165" s="1" t="s">
        <v>145</v>
      </c>
      <c r="G165" s="1" t="s">
        <v>88</v>
      </c>
      <c r="H165" s="6" t="s">
        <v>141</v>
      </c>
      <c r="I165" s="6" t="s">
        <v>141</v>
      </c>
      <c r="J165" s="6">
        <v>37.306033270071957</v>
      </c>
      <c r="K165" s="6">
        <v>28.666160230092292</v>
      </c>
      <c r="L165" s="6">
        <v>22.27698714118009</v>
      </c>
      <c r="M165" s="6">
        <v>20.285078967956888</v>
      </c>
      <c r="N165" s="6">
        <v>21.433585736589929</v>
      </c>
      <c r="O165" s="76" t="str">
        <f t="shared" si="233"/>
        <v>-</v>
      </c>
      <c r="P165" s="76" t="str">
        <f t="shared" si="233"/>
        <v>-</v>
      </c>
      <c r="Q165" s="76">
        <f t="shared" si="233"/>
        <v>152.79029959405293</v>
      </c>
      <c r="R165" s="76">
        <f t="shared" si="233"/>
        <v>198.84072210049351</v>
      </c>
      <c r="S165" s="76">
        <f t="shared" si="233"/>
        <v>255.86942991331506</v>
      </c>
      <c r="T165" s="76">
        <f t="shared" si="233"/>
        <v>280.99471582062586</v>
      </c>
      <c r="U165" s="76">
        <f t="shared" si="233"/>
        <v>265.93777028494844</v>
      </c>
      <c r="V165" s="77">
        <v>0.53</v>
      </c>
      <c r="W165" s="78" t="str">
        <f t="shared" si="227"/>
        <v>-</v>
      </c>
      <c r="X165" s="78" t="str">
        <f t="shared" si="227"/>
        <v>-</v>
      </c>
      <c r="Y165" s="78">
        <f t="shared" si="227"/>
        <v>19.772197633138138</v>
      </c>
      <c r="Z165" s="78">
        <f t="shared" si="227"/>
        <v>15.193064921948915</v>
      </c>
      <c r="AA165" s="78">
        <f t="shared" si="227"/>
        <v>11.806803184825448</v>
      </c>
      <c r="AB165" s="78">
        <f t="shared" si="227"/>
        <v>10.751091853017151</v>
      </c>
      <c r="AC165" s="78">
        <f t="shared" si="227"/>
        <v>11.359800440392663</v>
      </c>
      <c r="AD165" s="79">
        <v>10.8</v>
      </c>
      <c r="AE165" s="79">
        <v>7.35</v>
      </c>
      <c r="AF165" s="79">
        <v>4.3600000000000003</v>
      </c>
      <c r="AG165" s="79">
        <v>5.16</v>
      </c>
      <c r="AH165" s="80" t="str">
        <f t="shared" si="232"/>
        <v>-</v>
      </c>
      <c r="AI165" s="80" t="str">
        <f t="shared" si="232"/>
        <v>-</v>
      </c>
      <c r="AJ165" s="80">
        <f t="shared" si="232"/>
        <v>106.20974152516091</v>
      </c>
      <c r="AK165" s="80">
        <f t="shared" si="232"/>
        <v>138.22095875903221</v>
      </c>
      <c r="AL165" s="80">
        <f t="shared" si="232"/>
        <v>177.86355604699159</v>
      </c>
      <c r="AM165" s="80">
        <f t="shared" si="232"/>
        <v>195.32899808782332</v>
      </c>
      <c r="AN165" s="80">
        <f t="shared" si="231"/>
        <v>184.86240238278441</v>
      </c>
      <c r="AO165" s="80">
        <f t="shared" si="190"/>
        <v>194.44444444444443</v>
      </c>
      <c r="AP165" s="80">
        <f t="shared" si="191"/>
        <v>194.44444444444443</v>
      </c>
      <c r="AQ165" s="80">
        <f t="shared" si="192"/>
        <v>194.44444444444443</v>
      </c>
      <c r="AR165" s="80">
        <f t="shared" si="192"/>
        <v>285.71428571428572</v>
      </c>
      <c r="AS165" s="80">
        <f t="shared" si="192"/>
        <v>481.65137614678895</v>
      </c>
      <c r="AT165" s="80">
        <f t="shared" si="192"/>
        <v>406.97674418604652</v>
      </c>
      <c r="AU165" s="80">
        <f t="shared" si="193"/>
        <v>406.97674418604652</v>
      </c>
      <c r="AV165" s="80" t="str">
        <f t="shared" si="230"/>
        <v>-</v>
      </c>
      <c r="AW165" s="80" t="str">
        <f t="shared" si="230"/>
        <v>-</v>
      </c>
      <c r="AX165" s="80">
        <f t="shared" si="230"/>
        <v>68.689860807511778</v>
      </c>
      <c r="AY165" s="80">
        <f t="shared" si="230"/>
        <v>93.155034919646084</v>
      </c>
      <c r="AZ165" s="80">
        <f t="shared" si="218"/>
        <v>129.89581032143141</v>
      </c>
      <c r="BA165" s="80">
        <f t="shared" si="218"/>
        <v>131.98339997024064</v>
      </c>
      <c r="BB165" s="80">
        <f t="shared" si="218"/>
        <v>127.12017966423358</v>
      </c>
      <c r="BC165" s="81" t="str">
        <f t="shared" si="194"/>
        <v>-</v>
      </c>
      <c r="BD165" s="81" t="str">
        <f t="shared" si="195"/>
        <v>-</v>
      </c>
      <c r="BE165" s="81">
        <f t="shared" si="196"/>
        <v>152.79029959405293</v>
      </c>
      <c r="BF165" s="81">
        <f t="shared" si="197"/>
        <v>198.84072210049351</v>
      </c>
      <c r="BG165" s="81">
        <f t="shared" si="198"/>
        <v>255.86942991331506</v>
      </c>
      <c r="BH165" s="81">
        <f t="shared" si="199"/>
        <v>280.99471582062586</v>
      </c>
      <c r="BI165" s="81">
        <f t="shared" si="200"/>
        <v>265.93777028494844</v>
      </c>
      <c r="BJ165" s="81">
        <f t="shared" si="201"/>
        <v>194.44444444444443</v>
      </c>
      <c r="BK165" s="81">
        <f t="shared" si="202"/>
        <v>194.44444444444443</v>
      </c>
      <c r="BL165" s="81">
        <f t="shared" si="203"/>
        <v>194.44444444444443</v>
      </c>
      <c r="BM165" s="81">
        <f t="shared" si="204"/>
        <v>285.71428571428572</v>
      </c>
      <c r="BN165" s="81">
        <f t="shared" si="205"/>
        <v>481.65137614678895</v>
      </c>
      <c r="BO165" s="81">
        <f t="shared" si="206"/>
        <v>406.97674418604652</v>
      </c>
      <c r="BP165" s="81">
        <f t="shared" si="207"/>
        <v>406.97674418604652</v>
      </c>
      <c r="BQ165" s="81" t="str">
        <f t="shared" si="208"/>
        <v>-</v>
      </c>
      <c r="BR165" s="81" t="str">
        <f t="shared" si="209"/>
        <v>-</v>
      </c>
      <c r="BS165" s="81">
        <f t="shared" si="210"/>
        <v>85.559482255531535</v>
      </c>
      <c r="BT165" s="81">
        <f t="shared" si="211"/>
        <v>117.24496490514342</v>
      </c>
      <c r="BU165" s="81">
        <f t="shared" si="212"/>
        <v>167.10018486122434</v>
      </c>
      <c r="BV165" s="81">
        <f t="shared" si="213"/>
        <v>166.22537594372386</v>
      </c>
      <c r="BW165" s="81">
        <f t="shared" si="214"/>
        <v>160.83839117625422</v>
      </c>
    </row>
    <row r="166" spans="2:75" ht="14" x14ac:dyDescent="0.3">
      <c r="B166" s="1" t="s">
        <v>162</v>
      </c>
      <c r="C166" s="1" t="s">
        <v>162</v>
      </c>
      <c r="D166" s="82" t="s">
        <v>163</v>
      </c>
      <c r="E166" s="1" t="s">
        <v>142</v>
      </c>
      <c r="F166" s="1" t="s">
        <v>145</v>
      </c>
      <c r="G166" s="1" t="s">
        <v>88</v>
      </c>
      <c r="H166" s="6">
        <v>8.9046434985640593E-5</v>
      </c>
      <c r="I166" s="6">
        <v>1.10233603293426E-4</v>
      </c>
      <c r="J166" s="6">
        <v>1.24442845963964E-4</v>
      </c>
      <c r="K166" s="6">
        <v>4.3685226359780603E-5</v>
      </c>
      <c r="L166" s="6">
        <v>2.44613395907107E-5</v>
      </c>
      <c r="M166" s="6">
        <v>1.94062339990734E-5</v>
      </c>
      <c r="N166" s="6">
        <v>8.6898426413221404E-6</v>
      </c>
      <c r="O166" s="76">
        <f t="shared" si="233"/>
        <v>64011546.345669739</v>
      </c>
      <c r="P166" s="76">
        <f t="shared" si="233"/>
        <v>51708370.494135261</v>
      </c>
      <c r="Q166" s="76">
        <f t="shared" si="233"/>
        <v>45804159.77990891</v>
      </c>
      <c r="R166" s="76">
        <f t="shared" si="233"/>
        <v>130478893.55216396</v>
      </c>
      <c r="S166" s="76">
        <f t="shared" si="233"/>
        <v>233020762.36922854</v>
      </c>
      <c r="T166" s="76">
        <f t="shared" si="233"/>
        <v>293720048.94263154</v>
      </c>
      <c r="U166" s="76">
        <f t="shared" si="233"/>
        <v>655938229.87026584</v>
      </c>
      <c r="V166" s="77">
        <v>0.53</v>
      </c>
      <c r="W166" s="78">
        <f t="shared" si="227"/>
        <v>4.7194610542389516E-5</v>
      </c>
      <c r="X166" s="78">
        <f t="shared" si="227"/>
        <v>5.8423809745515783E-5</v>
      </c>
      <c r="Y166" s="78">
        <f t="shared" si="227"/>
        <v>6.5954708360900928E-5</v>
      </c>
      <c r="Z166" s="78">
        <f t="shared" si="227"/>
        <v>2.3153169970683721E-5</v>
      </c>
      <c r="AA166" s="78">
        <f t="shared" si="227"/>
        <v>1.2964509983076671E-5</v>
      </c>
      <c r="AB166" s="78">
        <f t="shared" si="227"/>
        <v>1.0285304019508902E-5</v>
      </c>
      <c r="AC166" s="78">
        <f t="shared" si="227"/>
        <v>4.605616599900735E-6</v>
      </c>
      <c r="AD166" s="79">
        <v>10.8</v>
      </c>
      <c r="AE166" s="79">
        <v>7.35</v>
      </c>
      <c r="AF166" s="79">
        <v>4.3600000000000003</v>
      </c>
      <c r="AG166" s="79">
        <v>5.16</v>
      </c>
      <c r="AH166" s="80">
        <f t="shared" si="232"/>
        <v>44496606.198578767</v>
      </c>
      <c r="AI166" s="80">
        <f t="shared" si="232"/>
        <v>35944249.598703749</v>
      </c>
      <c r="AJ166" s="80">
        <f t="shared" si="232"/>
        <v>31840031.624564286</v>
      </c>
      <c r="AK166" s="80">
        <f t="shared" si="232"/>
        <v>90700323.223947138</v>
      </c>
      <c r="AL166" s="80">
        <f t="shared" si="232"/>
        <v>161980668.97563055</v>
      </c>
      <c r="AM166" s="80">
        <f t="shared" si="232"/>
        <v>204174810.58574191</v>
      </c>
      <c r="AN166" s="80">
        <f t="shared" si="231"/>
        <v>455965005.86810923</v>
      </c>
      <c r="AO166" s="80">
        <f t="shared" si="190"/>
        <v>194.44444444444443</v>
      </c>
      <c r="AP166" s="80">
        <f t="shared" si="191"/>
        <v>194.44444444444443</v>
      </c>
      <c r="AQ166" s="80">
        <f t="shared" si="192"/>
        <v>194.44444444444443</v>
      </c>
      <c r="AR166" s="80">
        <f t="shared" si="192"/>
        <v>285.71428571428572</v>
      </c>
      <c r="AS166" s="80">
        <f t="shared" si="192"/>
        <v>481.65137614678895</v>
      </c>
      <c r="AT166" s="80">
        <f t="shared" si="192"/>
        <v>406.97674418604652</v>
      </c>
      <c r="AU166" s="80">
        <f t="shared" si="193"/>
        <v>406.97674418604652</v>
      </c>
      <c r="AV166" s="80">
        <f t="shared" si="230"/>
        <v>194.44359475095121</v>
      </c>
      <c r="AW166" s="80">
        <f t="shared" si="230"/>
        <v>194.44339258113197</v>
      </c>
      <c r="AX166" s="80">
        <f t="shared" si="230"/>
        <v>194.44325699552704</v>
      </c>
      <c r="AY166" s="80">
        <f t="shared" si="230"/>
        <v>285.71338569107729</v>
      </c>
      <c r="AZ166" s="80">
        <f t="shared" si="218"/>
        <v>481.64994395515902</v>
      </c>
      <c r="BA166" s="80">
        <f t="shared" si="218"/>
        <v>406.9759329706979</v>
      </c>
      <c r="BB166" s="80">
        <f t="shared" si="218"/>
        <v>406.97638093465594</v>
      </c>
      <c r="BC166" s="81">
        <f t="shared" si="194"/>
        <v>64011546.345669739</v>
      </c>
      <c r="BD166" s="81">
        <f t="shared" si="195"/>
        <v>51708370.494135261</v>
      </c>
      <c r="BE166" s="81">
        <f t="shared" si="196"/>
        <v>45804159.77990891</v>
      </c>
      <c r="BF166" s="81">
        <f t="shared" si="197"/>
        <v>130478893.55216396</v>
      </c>
      <c r="BG166" s="81">
        <f t="shared" si="198"/>
        <v>233020762.36922854</v>
      </c>
      <c r="BH166" s="81">
        <f t="shared" si="199"/>
        <v>293720048.94263154</v>
      </c>
      <c r="BI166" s="81">
        <f t="shared" si="200"/>
        <v>655938229.87026584</v>
      </c>
      <c r="BJ166" s="81">
        <f t="shared" si="201"/>
        <v>194.44444444444443</v>
      </c>
      <c r="BK166" s="81">
        <f t="shared" si="202"/>
        <v>194.44444444444443</v>
      </c>
      <c r="BL166" s="81">
        <f t="shared" si="203"/>
        <v>194.44444444444443</v>
      </c>
      <c r="BM166" s="81">
        <f t="shared" si="204"/>
        <v>285.71428571428572</v>
      </c>
      <c r="BN166" s="81">
        <f t="shared" si="205"/>
        <v>481.65137614678895</v>
      </c>
      <c r="BO166" s="81">
        <f t="shared" si="206"/>
        <v>406.97674418604652</v>
      </c>
      <c r="BP166" s="81">
        <f t="shared" si="207"/>
        <v>406.97674418604652</v>
      </c>
      <c r="BQ166" s="81">
        <f t="shared" si="208"/>
        <v>194.44385379276852</v>
      </c>
      <c r="BR166" s="81">
        <f t="shared" si="209"/>
        <v>194.44371325722196</v>
      </c>
      <c r="BS166" s="81">
        <f t="shared" si="210"/>
        <v>194.44361900671879</v>
      </c>
      <c r="BT166" s="81">
        <f t="shared" si="211"/>
        <v>285.71366007689647</v>
      </c>
      <c r="BU166" s="81">
        <f t="shared" si="212"/>
        <v>481.65038058070184</v>
      </c>
      <c r="BV166" s="81">
        <f t="shared" si="213"/>
        <v>406.97618028228374</v>
      </c>
      <c r="BW166" s="81">
        <f t="shared" si="214"/>
        <v>406.97649167756333</v>
      </c>
    </row>
    <row r="167" spans="2:75" ht="14" x14ac:dyDescent="0.3">
      <c r="B167" s="1" t="s">
        <v>162</v>
      </c>
      <c r="C167" s="1" t="s">
        <v>162</v>
      </c>
      <c r="D167" s="82" t="s">
        <v>163</v>
      </c>
      <c r="E167" s="1" t="s">
        <v>143</v>
      </c>
      <c r="F167" s="1" t="s">
        <v>145</v>
      </c>
      <c r="G167" s="1" t="s">
        <v>88</v>
      </c>
      <c r="H167" s="6">
        <v>2.1223483647999802E-3</v>
      </c>
      <c r="I167" s="6">
        <v>1.9993136769854902E-3</v>
      </c>
      <c r="J167" s="6">
        <v>1.6252485374204601E-3</v>
      </c>
      <c r="K167" s="6">
        <v>1.1316869869729201E-3</v>
      </c>
      <c r="L167" s="6">
        <v>7.9831750341603802E-4</v>
      </c>
      <c r="M167" s="6">
        <v>6.8356422922632499E-4</v>
      </c>
      <c r="N167" s="6">
        <v>5.4881160433251704E-4</v>
      </c>
      <c r="O167" s="76">
        <f t="shared" si="233"/>
        <v>2685704.239010354</v>
      </c>
      <c r="P167" s="76">
        <f t="shared" si="233"/>
        <v>2850978.3460263736</v>
      </c>
      <c r="Q167" s="76">
        <f t="shared" si="233"/>
        <v>3507155.9018578469</v>
      </c>
      <c r="R167" s="76">
        <f t="shared" si="233"/>
        <v>5036728.4113132553</v>
      </c>
      <c r="S167" s="76">
        <f t="shared" si="233"/>
        <v>7140016.3163270662</v>
      </c>
      <c r="T167" s="76">
        <f t="shared" si="233"/>
        <v>8338645.8159921588</v>
      </c>
      <c r="U167" s="76">
        <f t="shared" si="233"/>
        <v>10386077.763301907</v>
      </c>
      <c r="V167" s="77">
        <v>0.53</v>
      </c>
      <c r="W167" s="78">
        <f t="shared" si="227"/>
        <v>1.1248446333439895E-3</v>
      </c>
      <c r="X167" s="78">
        <f t="shared" si="227"/>
        <v>1.0596362488023098E-3</v>
      </c>
      <c r="Y167" s="78">
        <f t="shared" si="227"/>
        <v>8.6138172483284385E-4</v>
      </c>
      <c r="Z167" s="78">
        <f t="shared" si="227"/>
        <v>5.9979410309564764E-4</v>
      </c>
      <c r="AA167" s="78">
        <f t="shared" si="227"/>
        <v>4.231082768105002E-4</v>
      </c>
      <c r="AB167" s="78">
        <f t="shared" si="227"/>
        <v>3.6228904148995228E-4</v>
      </c>
      <c r="AC167" s="78">
        <f t="shared" si="227"/>
        <v>2.9087015029623405E-4</v>
      </c>
      <c r="AD167" s="79">
        <v>10.8</v>
      </c>
      <c r="AE167" s="79">
        <v>7.35</v>
      </c>
      <c r="AF167" s="79">
        <v>4.3600000000000003</v>
      </c>
      <c r="AG167" s="79">
        <v>5.16</v>
      </c>
      <c r="AH167" s="80">
        <f t="shared" si="232"/>
        <v>1866924.495836393</v>
      </c>
      <c r="AI167" s="80">
        <f t="shared" si="232"/>
        <v>1981812.1571186311</v>
      </c>
      <c r="AJ167" s="80">
        <f t="shared" si="232"/>
        <v>2437943.5266141933</v>
      </c>
      <c r="AK167" s="80">
        <f t="shared" si="232"/>
        <v>3501201.4775762446</v>
      </c>
      <c r="AL167" s="80">
        <f t="shared" si="232"/>
        <v>4963268.541637484</v>
      </c>
      <c r="AM167" s="80">
        <f t="shared" si="232"/>
        <v>5796476.7340561179</v>
      </c>
      <c r="AN167" s="80">
        <f t="shared" si="231"/>
        <v>7219716.4193757046</v>
      </c>
      <c r="AO167" s="80">
        <f t="shared" si="190"/>
        <v>194.44444444444443</v>
      </c>
      <c r="AP167" s="80">
        <f t="shared" si="191"/>
        <v>194.44444444444443</v>
      </c>
      <c r="AQ167" s="80">
        <f t="shared" si="192"/>
        <v>194.44444444444443</v>
      </c>
      <c r="AR167" s="80">
        <f t="shared" si="192"/>
        <v>285.71428571428572</v>
      </c>
      <c r="AS167" s="80">
        <f t="shared" si="192"/>
        <v>481.65137614678895</v>
      </c>
      <c r="AT167" s="80">
        <f t="shared" si="192"/>
        <v>406.97674418604652</v>
      </c>
      <c r="AU167" s="80">
        <f t="shared" si="193"/>
        <v>406.97674418604652</v>
      </c>
      <c r="AV167" s="80">
        <f t="shared" si="230"/>
        <v>194.42419472110885</v>
      </c>
      <c r="AW167" s="80">
        <f t="shared" si="230"/>
        <v>194.42536850294883</v>
      </c>
      <c r="AX167" s="80">
        <f t="shared" si="230"/>
        <v>194.42893726543153</v>
      </c>
      <c r="AY167" s="80">
        <f t="shared" si="230"/>
        <v>285.69097200539909</v>
      </c>
      <c r="AZ167" s="80">
        <f t="shared" si="218"/>
        <v>481.60463969972307</v>
      </c>
      <c r="BA167" s="80">
        <f t="shared" si="218"/>
        <v>406.94817192574749</v>
      </c>
      <c r="BB167" s="80">
        <f t="shared" si="218"/>
        <v>406.95380412516096</v>
      </c>
      <c r="BC167" s="81">
        <f t="shared" si="194"/>
        <v>2685704.239010354</v>
      </c>
      <c r="BD167" s="81">
        <f t="shared" si="195"/>
        <v>2850978.3460263736</v>
      </c>
      <c r="BE167" s="81">
        <f t="shared" si="196"/>
        <v>3507155.9018578469</v>
      </c>
      <c r="BF167" s="81">
        <f t="shared" si="197"/>
        <v>5036728.4113132553</v>
      </c>
      <c r="BG167" s="81">
        <f t="shared" si="198"/>
        <v>7140016.3163270662</v>
      </c>
      <c r="BH167" s="81">
        <f t="shared" si="199"/>
        <v>8338645.8159921588</v>
      </c>
      <c r="BI167" s="81">
        <f t="shared" si="200"/>
        <v>10386077.763301907</v>
      </c>
      <c r="BJ167" s="81">
        <f t="shared" si="201"/>
        <v>194.44444444444443</v>
      </c>
      <c r="BK167" s="81">
        <f t="shared" si="202"/>
        <v>194.44444444444443</v>
      </c>
      <c r="BL167" s="81">
        <f t="shared" si="203"/>
        <v>194.44444444444443</v>
      </c>
      <c r="BM167" s="81">
        <f t="shared" si="204"/>
        <v>285.71428571428572</v>
      </c>
      <c r="BN167" s="81">
        <f t="shared" si="205"/>
        <v>481.65137614678895</v>
      </c>
      <c r="BO167" s="81">
        <f t="shared" si="206"/>
        <v>406.97674418604652</v>
      </c>
      <c r="BP167" s="81">
        <f t="shared" si="207"/>
        <v>406.97674418604652</v>
      </c>
      <c r="BQ167" s="81">
        <f t="shared" si="208"/>
        <v>194.43036772509225</v>
      </c>
      <c r="BR167" s="81">
        <f t="shared" si="209"/>
        <v>194.43118371114139</v>
      </c>
      <c r="BS167" s="81">
        <f t="shared" si="210"/>
        <v>194.43366461401911</v>
      </c>
      <c r="BT167" s="81">
        <f t="shared" si="211"/>
        <v>285.6980791579756</v>
      </c>
      <c r="BU167" s="81">
        <f t="shared" si="212"/>
        <v>481.61888708941603</v>
      </c>
      <c r="BV167" s="81">
        <f t="shared" si="213"/>
        <v>406.95688220958169</v>
      </c>
      <c r="BW167" s="81">
        <f t="shared" si="214"/>
        <v>406.96079749431652</v>
      </c>
    </row>
    <row r="168" spans="2:75" ht="14" x14ac:dyDescent="0.3">
      <c r="B168" s="1" t="s">
        <v>162</v>
      </c>
      <c r="C168" s="1" t="s">
        <v>162</v>
      </c>
      <c r="D168" s="82" t="s">
        <v>163</v>
      </c>
      <c r="E168" s="1" t="s">
        <v>144</v>
      </c>
      <c r="F168" s="1" t="s">
        <v>145</v>
      </c>
      <c r="G168" s="1" t="s">
        <v>88</v>
      </c>
      <c r="H168" s="6">
        <f>SUM(H165:H167)</f>
        <v>2.2113947997856208E-3</v>
      </c>
      <c r="I168" s="6">
        <f t="shared" ref="I168:N168" si="235">SUM(I165:I167)</f>
        <v>2.1095472802789162E-3</v>
      </c>
      <c r="J168" s="6">
        <f t="shared" si="235"/>
        <v>37.307782961455345</v>
      </c>
      <c r="K168" s="6">
        <f t="shared" si="235"/>
        <v>28.667335602305624</v>
      </c>
      <c r="L168" s="6">
        <f t="shared" si="235"/>
        <v>22.277809920023099</v>
      </c>
      <c r="M168" s="6">
        <f t="shared" si="235"/>
        <v>20.285781938420115</v>
      </c>
      <c r="N168" s="6">
        <f t="shared" si="235"/>
        <v>21.434143238036903</v>
      </c>
      <c r="O168" s="76">
        <f t="shared" si="233"/>
        <v>2577558.7428136193</v>
      </c>
      <c r="P168" s="76">
        <f t="shared" si="233"/>
        <v>2702001.5399922053</v>
      </c>
      <c r="Q168" s="76">
        <f t="shared" si="233"/>
        <v>152.78313390771501</v>
      </c>
      <c r="R168" s="76">
        <f t="shared" si="233"/>
        <v>198.8325695514433</v>
      </c>
      <c r="S168" s="76">
        <f t="shared" si="233"/>
        <v>255.8599799739242</v>
      </c>
      <c r="T168" s="76">
        <f t="shared" si="233"/>
        <v>280.98497841015063</v>
      </c>
      <c r="U168" s="76">
        <f t="shared" si="233"/>
        <v>265.93085325121899</v>
      </c>
      <c r="V168" s="77">
        <v>0.53</v>
      </c>
      <c r="W168" s="78">
        <f t="shared" si="227"/>
        <v>1.1720392438863791E-3</v>
      </c>
      <c r="X168" s="78">
        <f t="shared" si="227"/>
        <v>1.1180600585478256E-3</v>
      </c>
      <c r="Y168" s="78">
        <f t="shared" si="227"/>
        <v>19.773124969571334</v>
      </c>
      <c r="Z168" s="78">
        <f t="shared" si="227"/>
        <v>15.193687869221982</v>
      </c>
      <c r="AA168" s="78">
        <f t="shared" si="227"/>
        <v>11.807239257612244</v>
      </c>
      <c r="AB168" s="78">
        <f t="shared" si="227"/>
        <v>10.751464427362661</v>
      </c>
      <c r="AC168" s="78">
        <f t="shared" si="227"/>
        <v>11.360095916159558</v>
      </c>
      <c r="AD168" s="79">
        <v>10.8</v>
      </c>
      <c r="AE168" s="79">
        <v>7.35</v>
      </c>
      <c r="AF168" s="79">
        <v>4.3600000000000003</v>
      </c>
      <c r="AG168" s="79">
        <v>5.16</v>
      </c>
      <c r="AH168" s="80">
        <f t="shared" si="232"/>
        <v>1791748.87782476</v>
      </c>
      <c r="AI168" s="80">
        <f t="shared" si="232"/>
        <v>1878253.3048605202</v>
      </c>
      <c r="AJ168" s="80">
        <f t="shared" si="232"/>
        <v>106.2047604125129</v>
      </c>
      <c r="AK168" s="80">
        <f t="shared" si="232"/>
        <v>138.21529164449882</v>
      </c>
      <c r="AL168" s="80">
        <f t="shared" si="232"/>
        <v>177.85698707224122</v>
      </c>
      <c r="AM168" s="80">
        <f t="shared" si="232"/>
        <v>195.32222928213054</v>
      </c>
      <c r="AN168" s="80">
        <f t="shared" si="231"/>
        <v>184.85759411703407</v>
      </c>
      <c r="AO168" s="80">
        <f t="shared" si="190"/>
        <v>194.44444444444443</v>
      </c>
      <c r="AP168" s="80">
        <f t="shared" si="191"/>
        <v>194.44444444444443</v>
      </c>
      <c r="AQ168" s="80">
        <f t="shared" si="192"/>
        <v>194.44444444444443</v>
      </c>
      <c r="AR168" s="80">
        <f t="shared" si="192"/>
        <v>285.71428571428572</v>
      </c>
      <c r="AS168" s="80">
        <f t="shared" si="192"/>
        <v>481.65137614678895</v>
      </c>
      <c r="AT168" s="80">
        <f t="shared" si="192"/>
        <v>406.97674418604652</v>
      </c>
      <c r="AU168" s="80">
        <f t="shared" si="193"/>
        <v>406.97674418604652</v>
      </c>
      <c r="AV168" s="80">
        <f t="shared" si="230"/>
        <v>194.42334520458263</v>
      </c>
      <c r="AW168" s="80">
        <f t="shared" si="230"/>
        <v>194.42431684601146</v>
      </c>
      <c r="AX168" s="80">
        <f t="shared" si="230"/>
        <v>68.687777323714116</v>
      </c>
      <c r="AY168" s="80">
        <f t="shared" si="230"/>
        <v>93.152460776705837</v>
      </c>
      <c r="AZ168" s="80">
        <f t="shared" si="218"/>
        <v>129.89230669121372</v>
      </c>
      <c r="BA168" s="80">
        <f t="shared" si="218"/>
        <v>131.98030951749908</v>
      </c>
      <c r="BB168" s="80">
        <f t="shared" si="218"/>
        <v>127.11790601323511</v>
      </c>
      <c r="BC168" s="81">
        <f t="shared" si="194"/>
        <v>2577558.7428136193</v>
      </c>
      <c r="BD168" s="81">
        <f t="shared" si="195"/>
        <v>2702001.5399922053</v>
      </c>
      <c r="BE168" s="81">
        <f t="shared" si="196"/>
        <v>152.78313390771501</v>
      </c>
      <c r="BF168" s="81">
        <f t="shared" si="197"/>
        <v>198.8325695514433</v>
      </c>
      <c r="BG168" s="81">
        <f t="shared" si="198"/>
        <v>255.8599799739242</v>
      </c>
      <c r="BH168" s="81">
        <f t="shared" si="199"/>
        <v>280.98497841015063</v>
      </c>
      <c r="BI168" s="81">
        <f t="shared" si="200"/>
        <v>265.93085325121899</v>
      </c>
      <c r="BJ168" s="81">
        <f t="shared" si="201"/>
        <v>194.44444444444443</v>
      </c>
      <c r="BK168" s="81">
        <f t="shared" si="202"/>
        <v>194.44444444444443</v>
      </c>
      <c r="BL168" s="81">
        <f t="shared" si="203"/>
        <v>194.44444444444443</v>
      </c>
      <c r="BM168" s="81">
        <f t="shared" si="204"/>
        <v>285.71428571428572</v>
      </c>
      <c r="BN168" s="81">
        <f t="shared" si="205"/>
        <v>481.65137614678895</v>
      </c>
      <c r="BO168" s="81">
        <f t="shared" si="206"/>
        <v>406.97674418604652</v>
      </c>
      <c r="BP168" s="81">
        <f t="shared" si="207"/>
        <v>406.97674418604652</v>
      </c>
      <c r="BQ168" s="81">
        <f t="shared" si="208"/>
        <v>194.42977715893306</v>
      </c>
      <c r="BR168" s="81">
        <f t="shared" si="209"/>
        <v>194.4304526236464</v>
      </c>
      <c r="BS168" s="81">
        <f t="shared" si="210"/>
        <v>85.557235211994069</v>
      </c>
      <c r="BT168" s="81">
        <f t="shared" si="211"/>
        <v>117.24213039205883</v>
      </c>
      <c r="BU168" s="81">
        <f t="shared" si="212"/>
        <v>167.09615442878652</v>
      </c>
      <c r="BV168" s="81">
        <f t="shared" si="213"/>
        <v>166.221968348769</v>
      </c>
      <c r="BW168" s="81">
        <f t="shared" si="214"/>
        <v>160.83586104091862</v>
      </c>
    </row>
    <row r="169" spans="2:75" ht="14" x14ac:dyDescent="0.3">
      <c r="B169" s="1" t="s">
        <v>162</v>
      </c>
      <c r="C169" s="1" t="s">
        <v>162</v>
      </c>
      <c r="D169" s="82" t="s">
        <v>163</v>
      </c>
      <c r="E169" s="1" t="s">
        <v>139</v>
      </c>
      <c r="F169" s="1" t="s">
        <v>146</v>
      </c>
      <c r="G169" s="1" t="s">
        <v>88</v>
      </c>
      <c r="H169" s="6" t="s">
        <v>141</v>
      </c>
      <c r="I169" s="6" t="s">
        <v>141</v>
      </c>
      <c r="J169" s="6">
        <v>18.653016635035979</v>
      </c>
      <c r="K169" s="6">
        <v>14.333080115046146</v>
      </c>
      <c r="L169" s="6">
        <v>11.138493570590045</v>
      </c>
      <c r="M169" s="6">
        <v>10.142539483978444</v>
      </c>
      <c r="N169" s="6">
        <v>10.716792868294965</v>
      </c>
      <c r="O169" s="76" t="str">
        <f t="shared" si="233"/>
        <v>-</v>
      </c>
      <c r="P169" s="76" t="str">
        <f t="shared" si="233"/>
        <v>-</v>
      </c>
      <c r="Q169" s="76">
        <f t="shared" si="233"/>
        <v>305.58059918810585</v>
      </c>
      <c r="R169" s="76">
        <f t="shared" si="233"/>
        <v>397.68144420098702</v>
      </c>
      <c r="S169" s="76">
        <f t="shared" si="233"/>
        <v>511.73885982663012</v>
      </c>
      <c r="T169" s="76">
        <f t="shared" si="233"/>
        <v>561.98943164125171</v>
      </c>
      <c r="U169" s="76">
        <f t="shared" si="233"/>
        <v>531.87554056989688</v>
      </c>
      <c r="V169" s="77">
        <v>0.53</v>
      </c>
      <c r="W169" s="78" t="str">
        <f t="shared" si="227"/>
        <v>-</v>
      </c>
      <c r="X169" s="78" t="str">
        <f t="shared" si="227"/>
        <v>-</v>
      </c>
      <c r="Y169" s="78">
        <f t="shared" si="227"/>
        <v>9.8860988165690689</v>
      </c>
      <c r="Z169" s="78">
        <f t="shared" si="227"/>
        <v>7.5965324609744576</v>
      </c>
      <c r="AA169" s="78">
        <f t="shared" si="227"/>
        <v>5.9034015924127239</v>
      </c>
      <c r="AB169" s="78">
        <f t="shared" si="227"/>
        <v>5.3755459265085754</v>
      </c>
      <c r="AC169" s="78">
        <f t="shared" si="227"/>
        <v>5.6799002201963313</v>
      </c>
      <c r="AD169" s="79">
        <v>10.8</v>
      </c>
      <c r="AE169" s="79">
        <v>7.35</v>
      </c>
      <c r="AF169" s="79">
        <v>4.3600000000000003</v>
      </c>
      <c r="AG169" s="79">
        <v>5.16</v>
      </c>
      <c r="AH169" s="80" t="str">
        <f t="shared" si="232"/>
        <v>-</v>
      </c>
      <c r="AI169" s="80" t="str">
        <f t="shared" si="232"/>
        <v>-</v>
      </c>
      <c r="AJ169" s="80">
        <f t="shared" si="232"/>
        <v>212.41948305032182</v>
      </c>
      <c r="AK169" s="80">
        <f t="shared" si="232"/>
        <v>276.44191751806443</v>
      </c>
      <c r="AL169" s="80">
        <f t="shared" si="232"/>
        <v>355.72711209398318</v>
      </c>
      <c r="AM169" s="80">
        <f t="shared" si="232"/>
        <v>390.65799617564664</v>
      </c>
      <c r="AN169" s="80">
        <f t="shared" si="231"/>
        <v>369.72480476556882</v>
      </c>
      <c r="AO169" s="80">
        <f t="shared" si="190"/>
        <v>194.44444444444443</v>
      </c>
      <c r="AP169" s="80">
        <f t="shared" si="191"/>
        <v>194.44444444444443</v>
      </c>
      <c r="AQ169" s="80">
        <f t="shared" si="192"/>
        <v>194.44444444444443</v>
      </c>
      <c r="AR169" s="80">
        <f t="shared" si="192"/>
        <v>285.71428571428572</v>
      </c>
      <c r="AS169" s="80">
        <f t="shared" si="192"/>
        <v>481.65137614678895</v>
      </c>
      <c r="AT169" s="80">
        <f t="shared" ref="AT169:AT232" si="236">2100/AG169</f>
        <v>406.97674418604652</v>
      </c>
      <c r="AU169" s="80">
        <f t="shared" si="193"/>
        <v>406.97674418604652</v>
      </c>
      <c r="AV169" s="80" t="str">
        <f t="shared" si="230"/>
        <v>-</v>
      </c>
      <c r="AW169" s="80" t="str">
        <f t="shared" si="230"/>
        <v>-</v>
      </c>
      <c r="AX169" s="80">
        <f t="shared" si="230"/>
        <v>101.51744988851885</v>
      </c>
      <c r="AY169" s="80">
        <f t="shared" si="230"/>
        <v>140.50081552247121</v>
      </c>
      <c r="AZ169" s="80">
        <f t="shared" si="218"/>
        <v>204.61052615854342</v>
      </c>
      <c r="BA169" s="80">
        <f t="shared" si="218"/>
        <v>199.32521908676534</v>
      </c>
      <c r="BB169" s="80">
        <f t="shared" si="218"/>
        <v>193.7287204994185</v>
      </c>
      <c r="BC169" s="81" t="str">
        <f t="shared" si="194"/>
        <v>-</v>
      </c>
      <c r="BD169" s="81" t="str">
        <f t="shared" si="195"/>
        <v>-</v>
      </c>
      <c r="BE169" s="81">
        <f t="shared" si="196"/>
        <v>305.58059918810585</v>
      </c>
      <c r="BF169" s="81">
        <f t="shared" si="197"/>
        <v>397.68144420098702</v>
      </c>
      <c r="BG169" s="81">
        <f t="shared" si="198"/>
        <v>511.73885982663012</v>
      </c>
      <c r="BH169" s="81">
        <f t="shared" si="199"/>
        <v>561.98943164125171</v>
      </c>
      <c r="BI169" s="81">
        <f t="shared" si="200"/>
        <v>531.87554056989688</v>
      </c>
      <c r="BJ169" s="81">
        <f t="shared" si="201"/>
        <v>194.44444444444443</v>
      </c>
      <c r="BK169" s="81">
        <f t="shared" si="202"/>
        <v>194.44444444444443</v>
      </c>
      <c r="BL169" s="81">
        <f t="shared" si="203"/>
        <v>194.44444444444443</v>
      </c>
      <c r="BM169" s="81">
        <f t="shared" si="204"/>
        <v>285.71428571428572</v>
      </c>
      <c r="BN169" s="81">
        <f t="shared" si="205"/>
        <v>481.65137614678895</v>
      </c>
      <c r="BO169" s="81">
        <f t="shared" si="206"/>
        <v>406.97674418604652</v>
      </c>
      <c r="BP169" s="81">
        <f t="shared" si="207"/>
        <v>406.97674418604652</v>
      </c>
      <c r="BQ169" s="81" t="str">
        <f t="shared" si="208"/>
        <v>-</v>
      </c>
      <c r="BR169" s="81" t="str">
        <f t="shared" si="209"/>
        <v>-</v>
      </c>
      <c r="BS169" s="81">
        <f t="shared" si="210"/>
        <v>118.83094776708042</v>
      </c>
      <c r="BT169" s="81">
        <f t="shared" si="211"/>
        <v>166.26277396523616</v>
      </c>
      <c r="BU169" s="81">
        <f t="shared" si="212"/>
        <v>248.11973898833492</v>
      </c>
      <c r="BV169" s="81">
        <f t="shared" si="213"/>
        <v>236.04191236195251</v>
      </c>
      <c r="BW169" s="81">
        <f t="shared" si="214"/>
        <v>230.55914048246646</v>
      </c>
    </row>
    <row r="170" spans="2:75" ht="14" x14ac:dyDescent="0.3">
      <c r="B170" s="1" t="s">
        <v>162</v>
      </c>
      <c r="C170" s="1" t="s">
        <v>162</v>
      </c>
      <c r="D170" s="82" t="s">
        <v>163</v>
      </c>
      <c r="E170" s="1" t="s">
        <v>142</v>
      </c>
      <c r="F170" s="1" t="s">
        <v>146</v>
      </c>
      <c r="G170" s="1" t="s">
        <v>88</v>
      </c>
      <c r="H170" s="6">
        <v>5.9146120413080798E-5</v>
      </c>
      <c r="I170" s="6">
        <v>7.3216817412656495E-5</v>
      </c>
      <c r="J170" s="6">
        <v>8.2652367373388906E-5</v>
      </c>
      <c r="K170" s="6">
        <v>2.9016765520477501E-5</v>
      </c>
      <c r="L170" s="6">
        <v>1.62483724498122E-5</v>
      </c>
      <c r="M170" s="6">
        <v>1.2890707214151401E-5</v>
      </c>
      <c r="N170" s="6">
        <v>5.7731194717462401E-6</v>
      </c>
      <c r="O170" s="76">
        <f t="shared" si="233"/>
        <v>96371494.19422248</v>
      </c>
      <c r="P170" s="76">
        <f t="shared" si="233"/>
        <v>77850966.505062535</v>
      </c>
      <c r="Q170" s="76">
        <f t="shared" si="233"/>
        <v>68963541.894084886</v>
      </c>
      <c r="R170" s="76">
        <f t="shared" si="233"/>
        <v>196438159.03524593</v>
      </c>
      <c r="S170" s="76">
        <f t="shared" si="233"/>
        <v>350804366.25921148</v>
      </c>
      <c r="T170" s="76">
        <f t="shared" si="233"/>
        <v>442178998.04151535</v>
      </c>
      <c r="U170" s="76">
        <f t="shared" si="233"/>
        <v>987334495.30984271</v>
      </c>
      <c r="V170" s="77">
        <v>0.53</v>
      </c>
      <c r="W170" s="78">
        <f t="shared" si="227"/>
        <v>3.1347443818932827E-5</v>
      </c>
      <c r="X170" s="78">
        <f t="shared" si="227"/>
        <v>3.8804913228707943E-5</v>
      </c>
      <c r="Y170" s="78">
        <f t="shared" si="227"/>
        <v>4.3805754707896125E-5</v>
      </c>
      <c r="Z170" s="78">
        <f t="shared" si="227"/>
        <v>1.5378885725853075E-5</v>
      </c>
      <c r="AA170" s="78">
        <f t="shared" si="227"/>
        <v>8.6116373984004664E-6</v>
      </c>
      <c r="AB170" s="78">
        <f t="shared" si="227"/>
        <v>6.8320748235002424E-6</v>
      </c>
      <c r="AC170" s="78">
        <f t="shared" si="227"/>
        <v>3.0597533200255075E-6</v>
      </c>
      <c r="AD170" s="79">
        <v>10.8</v>
      </c>
      <c r="AE170" s="79">
        <v>7.35</v>
      </c>
      <c r="AF170" s="79">
        <v>4.3600000000000003</v>
      </c>
      <c r="AG170" s="79">
        <v>5.16</v>
      </c>
      <c r="AH170" s="80">
        <f t="shared" si="232"/>
        <v>66991108.178704798</v>
      </c>
      <c r="AI170" s="80">
        <f t="shared" si="232"/>
        <v>54116858.543737613</v>
      </c>
      <c r="AJ170" s="80">
        <f t="shared" si="232"/>
        <v>47938906.977020271</v>
      </c>
      <c r="AK170" s="80">
        <f t="shared" si="232"/>
        <v>136550855.33731097</v>
      </c>
      <c r="AL170" s="80">
        <f t="shared" si="232"/>
        <v>243856063.93391064</v>
      </c>
      <c r="AM170" s="80">
        <f t="shared" si="232"/>
        <v>307373682.84911692</v>
      </c>
      <c r="AN170" s="80">
        <f t="shared" si="231"/>
        <v>686329837.85192633</v>
      </c>
      <c r="AO170" s="80">
        <f t="shared" ref="AO170:AO233" si="237">2100/AD170</f>
        <v>194.44444444444443</v>
      </c>
      <c r="AP170" s="80">
        <f t="shared" ref="AP170:AP233" si="238">2100/AD170</f>
        <v>194.44444444444443</v>
      </c>
      <c r="AQ170" s="80">
        <f t="shared" ref="AQ170:AT233" si="239">2100/AD170</f>
        <v>194.44444444444443</v>
      </c>
      <c r="AR170" s="80">
        <f t="shared" si="239"/>
        <v>285.71428571428572</v>
      </c>
      <c r="AS170" s="80">
        <f t="shared" si="239"/>
        <v>481.65137614678895</v>
      </c>
      <c r="AT170" s="80">
        <f t="shared" si="236"/>
        <v>406.97674418604652</v>
      </c>
      <c r="AU170" s="80">
        <f t="shared" ref="AU170:AU233" si="240">2100/AG170</f>
        <v>406.97674418604652</v>
      </c>
      <c r="AV170" s="80">
        <f t="shared" si="230"/>
        <v>194.44388006309202</v>
      </c>
      <c r="AW170" s="80">
        <f t="shared" si="230"/>
        <v>194.44374579882557</v>
      </c>
      <c r="AX170" s="80">
        <f t="shared" si="230"/>
        <v>194.44365576378806</v>
      </c>
      <c r="AY170" s="80">
        <f t="shared" si="230"/>
        <v>285.71368789684948</v>
      </c>
      <c r="AZ170" s="80">
        <f t="shared" si="218"/>
        <v>481.65042481678637</v>
      </c>
      <c r="BA170" s="80">
        <f t="shared" si="218"/>
        <v>406.97620533102986</v>
      </c>
      <c r="BB170" s="80">
        <f t="shared" si="218"/>
        <v>406.97650285897174</v>
      </c>
      <c r="BC170" s="81">
        <f t="shared" ref="BC170:BC233" si="241">O170</f>
        <v>96371494.19422248</v>
      </c>
      <c r="BD170" s="81">
        <f t="shared" ref="BD170:BD233" si="242">P170</f>
        <v>77850966.505062535</v>
      </c>
      <c r="BE170" s="81">
        <f t="shared" ref="BE170:BE233" si="243">Q170</f>
        <v>68963541.894084886</v>
      </c>
      <c r="BF170" s="81">
        <f t="shared" ref="BF170:BF233" si="244">R170</f>
        <v>196438159.03524593</v>
      </c>
      <c r="BG170" s="81">
        <f t="shared" ref="BG170:BG233" si="245">S170</f>
        <v>350804366.25921148</v>
      </c>
      <c r="BH170" s="81">
        <f t="shared" ref="BH170:BH233" si="246">T170</f>
        <v>442178998.04151535</v>
      </c>
      <c r="BI170" s="81">
        <f t="shared" ref="BI170:BI233" si="247">U170</f>
        <v>987334495.30984271</v>
      </c>
      <c r="BJ170" s="81">
        <f t="shared" ref="BJ170:BJ233" si="248">AO170</f>
        <v>194.44444444444443</v>
      </c>
      <c r="BK170" s="81">
        <f t="shared" ref="BK170:BK233" si="249">AP170</f>
        <v>194.44444444444443</v>
      </c>
      <c r="BL170" s="81">
        <f t="shared" ref="BL170:BL233" si="250">AQ170</f>
        <v>194.44444444444443</v>
      </c>
      <c r="BM170" s="81">
        <f t="shared" ref="BM170:BM233" si="251">AR170</f>
        <v>285.71428571428572</v>
      </c>
      <c r="BN170" s="81">
        <f t="shared" ref="BN170:BN233" si="252">AS170</f>
        <v>481.65137614678895</v>
      </c>
      <c r="BO170" s="81">
        <f t="shared" ref="BO170:BO233" si="253">AT170</f>
        <v>406.97674418604652</v>
      </c>
      <c r="BP170" s="81">
        <f t="shared" ref="BP170:BP233" si="254">AU170</f>
        <v>406.97674418604652</v>
      </c>
      <c r="BQ170" s="81">
        <f t="shared" ref="BQ170:BQ233" si="255">IFERROR(1/((1/BC170)+(1/BJ170)), "-")</f>
        <v>194.44405212339547</v>
      </c>
      <c r="BR170" s="81">
        <f t="shared" ref="BR170:BR233" si="256">IFERROR(1/((1/BD170)+(1/BK170)), "-")</f>
        <v>194.44395879154581</v>
      </c>
      <c r="BS170" s="81">
        <f t="shared" ref="BS170:BS233" si="257">IFERROR(1/((1/BE170)+(1/BL170)), "-")</f>
        <v>194.44389620497856</v>
      </c>
      <c r="BT170" s="81">
        <f t="shared" ref="BT170:BT233" si="258">IFERROR(1/((1/BF170)+(1/BM170)), "-")</f>
        <v>285.71387015075811</v>
      </c>
      <c r="BU170" s="81">
        <f t="shared" ref="BU170:BU233" si="259">IFERROR(1/((1/BG170)+(1/BN170)), "-")</f>
        <v>481.6507148445022</v>
      </c>
      <c r="BV170" s="81">
        <f t="shared" ref="BV170:BV233" si="260">IFERROR(1/((1/BH170)+(1/BO170)), "-")</f>
        <v>406.97636960941895</v>
      </c>
      <c r="BW170" s="81">
        <f t="shared" ref="BW170:BW233" si="261">IFERROR(1/((1/BI170)+(1/BP170)), "-")</f>
        <v>406.97657643134659</v>
      </c>
    </row>
    <row r="171" spans="2:75" ht="14" x14ac:dyDescent="0.3">
      <c r="B171" s="1" t="s">
        <v>162</v>
      </c>
      <c r="C171" s="1" t="s">
        <v>162</v>
      </c>
      <c r="D171" s="82" t="s">
        <v>163</v>
      </c>
      <c r="E171" s="1" t="s">
        <v>143</v>
      </c>
      <c r="F171" s="1" t="s">
        <v>146</v>
      </c>
      <c r="G171" s="1" t="s">
        <v>88</v>
      </c>
      <c r="H171" s="6">
        <v>1.40296457255045E-3</v>
      </c>
      <c r="I171" s="6">
        <v>1.3216332929823101E-3</v>
      </c>
      <c r="J171" s="6">
        <v>1.0743599671985201E-3</v>
      </c>
      <c r="K171" s="6">
        <v>7.4809431678244005E-4</v>
      </c>
      <c r="L171" s="6">
        <v>5.2772258952180995E-4</v>
      </c>
      <c r="M171" s="6">
        <v>4.5186568452802999E-4</v>
      </c>
      <c r="N171" s="6">
        <v>3.6278833892364399E-4</v>
      </c>
      <c r="O171" s="76">
        <f t="shared" si="233"/>
        <v>4062825.3282532766</v>
      </c>
      <c r="P171" s="76">
        <f t="shared" si="233"/>
        <v>4312845.3484534714</v>
      </c>
      <c r="Q171" s="76">
        <f t="shared" si="233"/>
        <v>5305484.3572245231</v>
      </c>
      <c r="R171" s="76">
        <f t="shared" si="233"/>
        <v>7619360.1156011289</v>
      </c>
      <c r="S171" s="76">
        <f t="shared" si="233"/>
        <v>10801129.444098637</v>
      </c>
      <c r="T171" s="76">
        <f t="shared" si="233"/>
        <v>12614367.930934174</v>
      </c>
      <c r="U171" s="76">
        <f t="shared" si="233"/>
        <v>15711640.613673855</v>
      </c>
      <c r="V171" s="77">
        <v>0.53</v>
      </c>
      <c r="W171" s="78">
        <f t="shared" si="227"/>
        <v>7.435712234517385E-4</v>
      </c>
      <c r="X171" s="78">
        <f t="shared" si="227"/>
        <v>7.0046564528062434E-4</v>
      </c>
      <c r="Y171" s="78">
        <f t="shared" si="227"/>
        <v>5.694107826152157E-4</v>
      </c>
      <c r="Z171" s="78">
        <f t="shared" si="227"/>
        <v>3.9648998789469327E-4</v>
      </c>
      <c r="AA171" s="78">
        <f t="shared" si="227"/>
        <v>2.7969297244655926E-4</v>
      </c>
      <c r="AB171" s="78">
        <f t="shared" si="227"/>
        <v>2.394888127998559E-4</v>
      </c>
      <c r="AC171" s="78">
        <f t="shared" si="227"/>
        <v>1.9227781962953132E-4</v>
      </c>
      <c r="AD171" s="79">
        <v>10.8</v>
      </c>
      <c r="AE171" s="79">
        <v>7.35</v>
      </c>
      <c r="AF171" s="79">
        <v>4.3600000000000003</v>
      </c>
      <c r="AG171" s="79">
        <v>5.16</v>
      </c>
      <c r="AH171" s="80">
        <f t="shared" si="232"/>
        <v>2824208.2718741745</v>
      </c>
      <c r="AI171" s="80">
        <f t="shared" si="232"/>
        <v>2998005.7039895034</v>
      </c>
      <c r="AJ171" s="80">
        <f t="shared" si="232"/>
        <v>3688022.8898283672</v>
      </c>
      <c r="AK171" s="80">
        <f t="shared" si="232"/>
        <v>5296476.7437147861</v>
      </c>
      <c r="AL171" s="80">
        <f t="shared" si="232"/>
        <v>7508232.9800089831</v>
      </c>
      <c r="AM171" s="80">
        <f t="shared" si="232"/>
        <v>8768676.813956229</v>
      </c>
      <c r="AN171" s="80">
        <f t="shared" si="231"/>
        <v>10921696.553695826</v>
      </c>
      <c r="AO171" s="80">
        <f t="shared" si="237"/>
        <v>194.44444444444443</v>
      </c>
      <c r="AP171" s="80">
        <f t="shared" si="238"/>
        <v>194.44444444444443</v>
      </c>
      <c r="AQ171" s="80">
        <f t="shared" si="239"/>
        <v>194.44444444444443</v>
      </c>
      <c r="AR171" s="80">
        <f t="shared" si="239"/>
        <v>285.71428571428572</v>
      </c>
      <c r="AS171" s="80">
        <f t="shared" si="239"/>
        <v>481.65137614678895</v>
      </c>
      <c r="AT171" s="80">
        <f t="shared" si="236"/>
        <v>406.97674418604652</v>
      </c>
      <c r="AU171" s="80">
        <f t="shared" si="240"/>
        <v>406.97674418604652</v>
      </c>
      <c r="AV171" s="80">
        <f t="shared" si="230"/>
        <v>194.43105802410258</v>
      </c>
      <c r="AW171" s="80">
        <f t="shared" si="230"/>
        <v>194.43183399814214</v>
      </c>
      <c r="AX171" s="80">
        <f t="shared" si="230"/>
        <v>194.4341932475792</v>
      </c>
      <c r="AY171" s="80">
        <f t="shared" si="230"/>
        <v>285.69887391250899</v>
      </c>
      <c r="AZ171" s="80">
        <f t="shared" si="218"/>
        <v>481.62048030648435</v>
      </c>
      <c r="BA171" s="80">
        <f t="shared" si="218"/>
        <v>406.95785622987438</v>
      </c>
      <c r="BB171" s="80">
        <f t="shared" si="218"/>
        <v>406.96157951837546</v>
      </c>
      <c r="BC171" s="81">
        <f t="shared" si="241"/>
        <v>4062825.3282532766</v>
      </c>
      <c r="BD171" s="81">
        <f t="shared" si="242"/>
        <v>4312845.3484534714</v>
      </c>
      <c r="BE171" s="81">
        <f t="shared" si="243"/>
        <v>5305484.3572245231</v>
      </c>
      <c r="BF171" s="81">
        <f t="shared" si="244"/>
        <v>7619360.1156011289</v>
      </c>
      <c r="BG171" s="81">
        <f t="shared" si="245"/>
        <v>10801129.444098637</v>
      </c>
      <c r="BH171" s="81">
        <f t="shared" si="246"/>
        <v>12614367.930934174</v>
      </c>
      <c r="BI171" s="81">
        <f t="shared" si="247"/>
        <v>15711640.613673855</v>
      </c>
      <c r="BJ171" s="81">
        <f t="shared" si="248"/>
        <v>194.44444444444443</v>
      </c>
      <c r="BK171" s="81">
        <f t="shared" si="249"/>
        <v>194.44444444444443</v>
      </c>
      <c r="BL171" s="81">
        <f t="shared" si="250"/>
        <v>194.44444444444443</v>
      </c>
      <c r="BM171" s="81">
        <f t="shared" si="251"/>
        <v>285.71428571428572</v>
      </c>
      <c r="BN171" s="81">
        <f t="shared" si="252"/>
        <v>481.65137614678895</v>
      </c>
      <c r="BO171" s="81">
        <f t="shared" si="253"/>
        <v>406.97674418604652</v>
      </c>
      <c r="BP171" s="81">
        <f t="shared" si="254"/>
        <v>406.97674418604652</v>
      </c>
      <c r="BQ171" s="81">
        <f t="shared" si="255"/>
        <v>194.43513889239435</v>
      </c>
      <c r="BR171" s="81">
        <f t="shared" si="256"/>
        <v>194.435678320367</v>
      </c>
      <c r="BS171" s="81">
        <f t="shared" si="257"/>
        <v>194.43731837379661</v>
      </c>
      <c r="BT171" s="81">
        <f t="shared" si="258"/>
        <v>285.70357226973937</v>
      </c>
      <c r="BU171" s="81">
        <f t="shared" si="259"/>
        <v>481.62989897582872</v>
      </c>
      <c r="BV171" s="81">
        <f t="shared" si="260"/>
        <v>406.96361433858425</v>
      </c>
      <c r="BW171" s="81">
        <f t="shared" si="261"/>
        <v>406.96620258926515</v>
      </c>
    </row>
    <row r="172" spans="2:75" ht="14" x14ac:dyDescent="0.3">
      <c r="B172" s="1" t="s">
        <v>162</v>
      </c>
      <c r="C172" s="1" t="s">
        <v>162</v>
      </c>
      <c r="D172" s="82" t="s">
        <v>163</v>
      </c>
      <c r="E172" s="1" t="s">
        <v>144</v>
      </c>
      <c r="F172" s="1" t="s">
        <v>146</v>
      </c>
      <c r="G172" s="1" t="s">
        <v>88</v>
      </c>
      <c r="H172" s="6">
        <f>SUM(H169:H171)</f>
        <v>1.4621106929635307E-3</v>
      </c>
      <c r="I172" s="6">
        <f t="shared" ref="I172" si="262">SUM(I169:I171)</f>
        <v>1.3948501103949666E-3</v>
      </c>
      <c r="J172" s="6">
        <f t="shared" ref="J172" si="263">SUM(J169:J171)</f>
        <v>18.654173647370552</v>
      </c>
      <c r="K172" s="6">
        <f t="shared" ref="K172" si="264">SUM(K169:K171)</f>
        <v>14.333857226128448</v>
      </c>
      <c r="L172" s="6">
        <f t="shared" ref="L172" si="265">SUM(L169:L171)</f>
        <v>11.139037541552018</v>
      </c>
      <c r="M172" s="6">
        <f t="shared" ref="M172" si="266">SUM(M169:M171)</f>
        <v>10.143004240370187</v>
      </c>
      <c r="N172" s="6">
        <f t="shared" ref="N172" si="267">SUM(N169:N171)</f>
        <v>10.717161429753361</v>
      </c>
      <c r="O172" s="76">
        <f t="shared" si="233"/>
        <v>3898473.6432278967</v>
      </c>
      <c r="P172" s="76">
        <f t="shared" si="233"/>
        <v>4086460.586353601</v>
      </c>
      <c r="Q172" s="76">
        <f t="shared" si="233"/>
        <v>305.56164576089162</v>
      </c>
      <c r="R172" s="76">
        <f t="shared" si="233"/>
        <v>397.65988387339064</v>
      </c>
      <c r="S172" s="76">
        <f t="shared" si="233"/>
        <v>511.71386924025137</v>
      </c>
      <c r="T172" s="76">
        <f t="shared" si="233"/>
        <v>561.96368106733314</v>
      </c>
      <c r="U172" s="76">
        <f t="shared" si="233"/>
        <v>531.85724945557502</v>
      </c>
      <c r="V172" s="77">
        <v>0.53</v>
      </c>
      <c r="W172" s="78">
        <f t="shared" si="227"/>
        <v>7.7491866727067132E-4</v>
      </c>
      <c r="X172" s="78">
        <f t="shared" si="227"/>
        <v>7.392705585093323E-4</v>
      </c>
      <c r="Y172" s="78">
        <f t="shared" si="227"/>
        <v>9.8867120331063933</v>
      </c>
      <c r="Z172" s="78">
        <f t="shared" si="227"/>
        <v>7.5969443298480774</v>
      </c>
      <c r="AA172" s="78">
        <f t="shared" si="227"/>
        <v>5.90368989702257</v>
      </c>
      <c r="AB172" s="78">
        <f t="shared" si="227"/>
        <v>5.3757922473961992</v>
      </c>
      <c r="AC172" s="78">
        <f t="shared" si="227"/>
        <v>5.6800955577692811</v>
      </c>
      <c r="AD172" s="79">
        <v>10.8</v>
      </c>
      <c r="AE172" s="79">
        <v>7.35</v>
      </c>
      <c r="AF172" s="79">
        <v>4.3600000000000003</v>
      </c>
      <c r="AG172" s="79">
        <v>5.16</v>
      </c>
      <c r="AH172" s="80">
        <f t="shared" si="232"/>
        <v>2709961.8175367699</v>
      </c>
      <c r="AI172" s="80">
        <f t="shared" si="232"/>
        <v>2840637.9448336847</v>
      </c>
      <c r="AJ172" s="80">
        <f t="shared" si="232"/>
        <v>212.40630787748174</v>
      </c>
      <c r="AK172" s="80">
        <f t="shared" si="232"/>
        <v>276.42693019997364</v>
      </c>
      <c r="AL172" s="80">
        <f t="shared" si="232"/>
        <v>355.70974028617269</v>
      </c>
      <c r="AM172" s="80">
        <f t="shared" si="232"/>
        <v>390.64009607461094</v>
      </c>
      <c r="AN172" s="80">
        <f t="shared" si="231"/>
        <v>369.71208998897964</v>
      </c>
      <c r="AO172" s="80">
        <f t="shared" si="237"/>
        <v>194.44444444444443</v>
      </c>
      <c r="AP172" s="80">
        <f t="shared" si="238"/>
        <v>194.44444444444443</v>
      </c>
      <c r="AQ172" s="80">
        <f t="shared" si="239"/>
        <v>194.44444444444443</v>
      </c>
      <c r="AR172" s="80">
        <f t="shared" si="239"/>
        <v>285.71428571428572</v>
      </c>
      <c r="AS172" s="80">
        <f t="shared" si="239"/>
        <v>481.65137614678895</v>
      </c>
      <c r="AT172" s="80">
        <f t="shared" si="236"/>
        <v>406.97674418604652</v>
      </c>
      <c r="AU172" s="80">
        <f t="shared" si="240"/>
        <v>406.97674418604652</v>
      </c>
      <c r="AV172" s="80">
        <f t="shared" si="230"/>
        <v>194.43049372045638</v>
      </c>
      <c r="AW172" s="80">
        <f t="shared" si="230"/>
        <v>194.43113544313974</v>
      </c>
      <c r="AX172" s="80">
        <f t="shared" si="230"/>
        <v>101.51444060511997</v>
      </c>
      <c r="AY172" s="80">
        <f t="shared" si="230"/>
        <v>140.49694396776712</v>
      </c>
      <c r="AZ172" s="80">
        <f t="shared" si="218"/>
        <v>204.60477869749323</v>
      </c>
      <c r="BA172" s="80">
        <f t="shared" si="218"/>
        <v>199.32055897542887</v>
      </c>
      <c r="BB172" s="80">
        <f t="shared" si="218"/>
        <v>193.72522952483519</v>
      </c>
      <c r="BC172" s="81">
        <f t="shared" si="241"/>
        <v>3898473.6432278967</v>
      </c>
      <c r="BD172" s="81">
        <f t="shared" si="242"/>
        <v>4086460.586353601</v>
      </c>
      <c r="BE172" s="81">
        <f t="shared" si="243"/>
        <v>305.56164576089162</v>
      </c>
      <c r="BF172" s="81">
        <f t="shared" si="244"/>
        <v>397.65988387339064</v>
      </c>
      <c r="BG172" s="81">
        <f t="shared" si="245"/>
        <v>511.71386924025137</v>
      </c>
      <c r="BH172" s="81">
        <f t="shared" si="246"/>
        <v>561.96368106733314</v>
      </c>
      <c r="BI172" s="81">
        <f t="shared" si="247"/>
        <v>531.85724945557502</v>
      </c>
      <c r="BJ172" s="81">
        <f t="shared" si="248"/>
        <v>194.44444444444443</v>
      </c>
      <c r="BK172" s="81">
        <f t="shared" si="249"/>
        <v>194.44444444444443</v>
      </c>
      <c r="BL172" s="81">
        <f t="shared" si="250"/>
        <v>194.44444444444443</v>
      </c>
      <c r="BM172" s="81">
        <f t="shared" si="251"/>
        <v>285.71428571428572</v>
      </c>
      <c r="BN172" s="81">
        <f t="shared" si="252"/>
        <v>481.65137614678895</v>
      </c>
      <c r="BO172" s="81">
        <f t="shared" si="253"/>
        <v>406.97674418604652</v>
      </c>
      <c r="BP172" s="81">
        <f t="shared" si="254"/>
        <v>406.97674418604652</v>
      </c>
      <c r="BQ172" s="81">
        <f t="shared" si="255"/>
        <v>194.43474660889518</v>
      </c>
      <c r="BR172" s="81">
        <f t="shared" si="256"/>
        <v>194.43519271125669</v>
      </c>
      <c r="BS172" s="81">
        <f t="shared" si="257"/>
        <v>118.82808153218095</v>
      </c>
      <c r="BT172" s="81">
        <f t="shared" si="258"/>
        <v>166.25900529231905</v>
      </c>
      <c r="BU172" s="81">
        <f t="shared" si="259"/>
        <v>248.11386391612183</v>
      </c>
      <c r="BV172" s="81">
        <f t="shared" si="260"/>
        <v>236.03736959553729</v>
      </c>
      <c r="BW172" s="81">
        <f t="shared" si="261"/>
        <v>230.5557033736915</v>
      </c>
    </row>
    <row r="173" spans="2:75" ht="14" x14ac:dyDescent="0.3">
      <c r="B173" s="1" t="s">
        <v>162</v>
      </c>
      <c r="C173" s="1" t="s">
        <v>162</v>
      </c>
      <c r="D173" s="82" t="s">
        <v>164</v>
      </c>
      <c r="E173" s="1" t="s">
        <v>139</v>
      </c>
      <c r="F173" s="1" t="s">
        <v>140</v>
      </c>
      <c r="G173" s="1" t="s">
        <v>88</v>
      </c>
      <c r="H173" s="3" t="s">
        <v>141</v>
      </c>
      <c r="I173" s="3" t="s">
        <v>141</v>
      </c>
      <c r="J173" s="3" t="s">
        <v>141</v>
      </c>
      <c r="K173" s="3" t="s">
        <v>141</v>
      </c>
      <c r="L173" s="7">
        <v>0.60976291633292756</v>
      </c>
      <c r="M173" s="7">
        <v>0.55762459123990415</v>
      </c>
      <c r="N173" s="7">
        <v>0.59589637484839675</v>
      </c>
      <c r="O173" s="76" t="str">
        <f t="shared" si="233"/>
        <v>-</v>
      </c>
      <c r="P173" s="76" t="str">
        <f t="shared" si="233"/>
        <v>-</v>
      </c>
      <c r="Q173" s="76" t="str">
        <f t="shared" si="233"/>
        <v>-</v>
      </c>
      <c r="R173" s="76" t="str">
        <f t="shared" si="233"/>
        <v>-</v>
      </c>
      <c r="S173" s="76">
        <f>IFERROR(5700/L173, "-")</f>
        <v>9347.8954644854584</v>
      </c>
      <c r="T173" s="76">
        <f t="shared" si="233"/>
        <v>10221.9308286347</v>
      </c>
      <c r="U173" s="76">
        <f t="shared" si="233"/>
        <v>9565.4215071372928</v>
      </c>
      <c r="V173" s="77">
        <v>0.53</v>
      </c>
      <c r="W173" s="78" t="str">
        <f t="shared" si="227"/>
        <v>-</v>
      </c>
      <c r="X173" s="78" t="str">
        <f t="shared" si="227"/>
        <v>-</v>
      </c>
      <c r="Y173" s="78" t="str">
        <f t="shared" si="227"/>
        <v>-</v>
      </c>
      <c r="Z173" s="78" t="str">
        <f t="shared" si="227"/>
        <v>-</v>
      </c>
      <c r="AA173" s="78">
        <f t="shared" si="227"/>
        <v>0.32317434565645164</v>
      </c>
      <c r="AB173" s="78">
        <f t="shared" si="227"/>
        <v>0.29554103335714921</v>
      </c>
      <c r="AC173" s="78">
        <f t="shared" si="227"/>
        <v>0.31582507866965032</v>
      </c>
      <c r="AD173" s="79">
        <v>10.8</v>
      </c>
      <c r="AE173" s="79">
        <v>7.35</v>
      </c>
      <c r="AF173" s="79">
        <v>4.3600000000000003</v>
      </c>
      <c r="AG173" s="79">
        <v>5.16</v>
      </c>
      <c r="AH173" s="80" t="str">
        <f t="shared" si="232"/>
        <v>-</v>
      </c>
      <c r="AI173" s="80" t="str">
        <f t="shared" si="232"/>
        <v>-</v>
      </c>
      <c r="AJ173" s="80" t="str">
        <f t="shared" si="232"/>
        <v>-</v>
      </c>
      <c r="AK173" s="80" t="str">
        <f t="shared" si="232"/>
        <v>-</v>
      </c>
      <c r="AL173" s="80">
        <f t="shared" si="232"/>
        <v>6498.0405413503677</v>
      </c>
      <c r="AM173" s="80">
        <f t="shared" si="232"/>
        <v>7105.6122939863862</v>
      </c>
      <c r="AN173" s="80">
        <f t="shared" si="231"/>
        <v>6649.250302875972</v>
      </c>
      <c r="AO173" s="80">
        <f t="shared" si="237"/>
        <v>194.44444444444443</v>
      </c>
      <c r="AP173" s="80">
        <f t="shared" si="238"/>
        <v>194.44444444444443</v>
      </c>
      <c r="AQ173" s="80">
        <f t="shared" si="239"/>
        <v>194.44444444444443</v>
      </c>
      <c r="AR173" s="80">
        <f t="shared" si="239"/>
        <v>285.71428571428572</v>
      </c>
      <c r="AS173" s="80">
        <f t="shared" si="239"/>
        <v>481.65137614678895</v>
      </c>
      <c r="AT173" s="80">
        <f t="shared" si="236"/>
        <v>406.97674418604652</v>
      </c>
      <c r="AU173" s="80">
        <f t="shared" si="240"/>
        <v>406.97674418604652</v>
      </c>
      <c r="AV173" s="80" t="str">
        <f t="shared" si="230"/>
        <v>-</v>
      </c>
      <c r="AW173" s="80" t="str">
        <f t="shared" si="230"/>
        <v>-</v>
      </c>
      <c r="AX173" s="80" t="str">
        <f t="shared" si="230"/>
        <v>-</v>
      </c>
      <c r="AY173" s="80" t="str">
        <f t="shared" si="230"/>
        <v>-</v>
      </c>
      <c r="AZ173" s="80">
        <f t="shared" si="218"/>
        <v>448.41379906082443</v>
      </c>
      <c r="BA173" s="80">
        <f t="shared" si="218"/>
        <v>384.92974155264187</v>
      </c>
      <c r="BB173" s="80">
        <f t="shared" si="218"/>
        <v>383.50385007371244</v>
      </c>
      <c r="BC173" s="81" t="str">
        <f t="shared" si="241"/>
        <v>-</v>
      </c>
      <c r="BD173" s="81" t="str">
        <f t="shared" si="242"/>
        <v>-</v>
      </c>
      <c r="BE173" s="81" t="str">
        <f t="shared" si="243"/>
        <v>-</v>
      </c>
      <c r="BF173" s="81" t="str">
        <f t="shared" si="244"/>
        <v>-</v>
      </c>
      <c r="BG173" s="81">
        <f t="shared" si="245"/>
        <v>9347.8954644854584</v>
      </c>
      <c r="BH173" s="81">
        <f t="shared" si="246"/>
        <v>10221.9308286347</v>
      </c>
      <c r="BI173" s="81">
        <f t="shared" si="247"/>
        <v>9565.4215071372928</v>
      </c>
      <c r="BJ173" s="81">
        <f t="shared" si="248"/>
        <v>194.44444444444443</v>
      </c>
      <c r="BK173" s="81">
        <f t="shared" si="249"/>
        <v>194.44444444444443</v>
      </c>
      <c r="BL173" s="81">
        <f t="shared" si="250"/>
        <v>194.44444444444443</v>
      </c>
      <c r="BM173" s="81">
        <f t="shared" si="251"/>
        <v>285.71428571428572</v>
      </c>
      <c r="BN173" s="81">
        <f t="shared" si="252"/>
        <v>481.65137614678895</v>
      </c>
      <c r="BO173" s="81">
        <f t="shared" si="253"/>
        <v>406.97674418604652</v>
      </c>
      <c r="BP173" s="81">
        <f t="shared" si="254"/>
        <v>406.97674418604652</v>
      </c>
      <c r="BQ173" s="81" t="str">
        <f t="shared" si="255"/>
        <v>-</v>
      </c>
      <c r="BR173" s="81" t="str">
        <f t="shared" si="256"/>
        <v>-</v>
      </c>
      <c r="BS173" s="81" t="str">
        <f t="shared" si="257"/>
        <v>-</v>
      </c>
      <c r="BT173" s="81" t="str">
        <f t="shared" si="258"/>
        <v>-</v>
      </c>
      <c r="BU173" s="81">
        <f t="shared" si="259"/>
        <v>458.05028324745712</v>
      </c>
      <c r="BV173" s="81">
        <f t="shared" si="260"/>
        <v>391.39376266386188</v>
      </c>
      <c r="BW173" s="81">
        <f t="shared" si="261"/>
        <v>390.36789382386854</v>
      </c>
    </row>
    <row r="174" spans="2:75" ht="14" x14ac:dyDescent="0.3">
      <c r="B174" s="1" t="s">
        <v>162</v>
      </c>
      <c r="C174" s="1" t="s">
        <v>162</v>
      </c>
      <c r="D174" s="82" t="s">
        <v>164</v>
      </c>
      <c r="E174" s="1" t="s">
        <v>142</v>
      </c>
      <c r="F174" s="1" t="s">
        <v>140</v>
      </c>
      <c r="G174" s="1" t="s">
        <v>88</v>
      </c>
      <c r="H174" s="6">
        <v>2.8830837702971101E-5</v>
      </c>
      <c r="I174" s="6">
        <v>3.4946206547348703E-5</v>
      </c>
      <c r="J174" s="6">
        <v>3.8701884521822602E-5</v>
      </c>
      <c r="K174" s="6">
        <v>1.42513642438789E-5</v>
      </c>
      <c r="L174" s="6">
        <v>8.1751479933029208E-6</v>
      </c>
      <c r="M174" s="6">
        <v>6.5452346299700803E-6</v>
      </c>
      <c r="N174" s="6">
        <v>3.2185940572336298E-6</v>
      </c>
      <c r="O174" s="76">
        <f t="shared" si="233"/>
        <v>197704973.35957041</v>
      </c>
      <c r="P174" s="76">
        <f t="shared" si="233"/>
        <v>163107832.38452664</v>
      </c>
      <c r="Q174" s="76">
        <f t="shared" si="233"/>
        <v>147279649.82650843</v>
      </c>
      <c r="R174" s="76">
        <f t="shared" si="233"/>
        <v>399961709.10081154</v>
      </c>
      <c r="S174" s="76">
        <f t="shared" si="233"/>
        <v>697235084.26629567</v>
      </c>
      <c r="T174" s="76">
        <f t="shared" si="233"/>
        <v>870862592.7480396</v>
      </c>
      <c r="U174" s="76">
        <f t="shared" si="233"/>
        <v>1770959586.2794607</v>
      </c>
      <c r="V174" s="77">
        <v>0.53</v>
      </c>
      <c r="W174" s="78">
        <f t="shared" si="227"/>
        <v>1.5280343982574683E-5</v>
      </c>
      <c r="X174" s="78">
        <f t="shared" si="227"/>
        <v>1.8521489470094814E-5</v>
      </c>
      <c r="Y174" s="78">
        <f t="shared" si="227"/>
        <v>2.051199879656598E-5</v>
      </c>
      <c r="Z174" s="78">
        <f t="shared" si="227"/>
        <v>7.5532230492558175E-6</v>
      </c>
      <c r="AA174" s="78">
        <f t="shared" si="227"/>
        <v>4.3328284364505483E-6</v>
      </c>
      <c r="AB174" s="78">
        <f t="shared" si="227"/>
        <v>3.4689743538841429E-6</v>
      </c>
      <c r="AC174" s="78">
        <f t="shared" si="227"/>
        <v>1.7058548503338239E-6</v>
      </c>
      <c r="AD174" s="79">
        <v>10.8</v>
      </c>
      <c r="AE174" s="79">
        <v>7.35</v>
      </c>
      <c r="AF174" s="79">
        <v>4.3600000000000003</v>
      </c>
      <c r="AG174" s="79">
        <v>5.16</v>
      </c>
      <c r="AH174" s="80">
        <f t="shared" si="232"/>
        <v>137431461.12383246</v>
      </c>
      <c r="AI174" s="80">
        <f t="shared" si="232"/>
        <v>113381809.99917443</v>
      </c>
      <c r="AJ174" s="80">
        <f t="shared" si="232"/>
        <v>102379101.17036337</v>
      </c>
      <c r="AK174" s="80">
        <f t="shared" si="232"/>
        <v>278027007.31933272</v>
      </c>
      <c r="AL174" s="80">
        <f t="shared" si="232"/>
        <v>484671855.9944458</v>
      </c>
      <c r="AM174" s="80">
        <f t="shared" si="232"/>
        <v>605366251.16546941</v>
      </c>
      <c r="AN174" s="80">
        <f t="shared" si="231"/>
        <v>1231054330.0850272</v>
      </c>
      <c r="AO174" s="80">
        <f t="shared" si="237"/>
        <v>194.44444444444443</v>
      </c>
      <c r="AP174" s="80">
        <f t="shared" si="238"/>
        <v>194.44444444444443</v>
      </c>
      <c r="AQ174" s="80">
        <f t="shared" si="239"/>
        <v>194.44444444444443</v>
      </c>
      <c r="AR174" s="80">
        <f t="shared" si="239"/>
        <v>285.71428571428572</v>
      </c>
      <c r="AS174" s="80">
        <f t="shared" si="239"/>
        <v>481.65137614678895</v>
      </c>
      <c r="AT174" s="80">
        <f t="shared" si="236"/>
        <v>406.97674418604652</v>
      </c>
      <c r="AU174" s="80">
        <f t="shared" si="240"/>
        <v>406.97674418604652</v>
      </c>
      <c r="AV174" s="80">
        <f t="shared" si="230"/>
        <v>194.44416933575988</v>
      </c>
      <c r="AW174" s="80">
        <f t="shared" si="230"/>
        <v>194.44411098198572</v>
      </c>
      <c r="AX174" s="80">
        <f t="shared" si="230"/>
        <v>194.44407514475597</v>
      </c>
      <c r="AY174" s="80">
        <f t="shared" si="230"/>
        <v>285.71399210047474</v>
      </c>
      <c r="AZ174" s="80">
        <f t="shared" si="218"/>
        <v>481.65089749754469</v>
      </c>
      <c r="BA174" s="80">
        <f t="shared" si="218"/>
        <v>406.97647058315135</v>
      </c>
      <c r="BB174" s="80">
        <f t="shared" si="218"/>
        <v>406.97660964282488</v>
      </c>
      <c r="BC174" s="81">
        <f t="shared" si="241"/>
        <v>197704973.35957041</v>
      </c>
      <c r="BD174" s="81">
        <f t="shared" si="242"/>
        <v>163107832.38452664</v>
      </c>
      <c r="BE174" s="81">
        <f t="shared" si="243"/>
        <v>147279649.82650843</v>
      </c>
      <c r="BF174" s="81">
        <f t="shared" si="244"/>
        <v>399961709.10081154</v>
      </c>
      <c r="BG174" s="81">
        <f t="shared" si="245"/>
        <v>697235084.26629567</v>
      </c>
      <c r="BH174" s="81">
        <f t="shared" si="246"/>
        <v>870862592.7480396</v>
      </c>
      <c r="BI174" s="81">
        <f t="shared" si="247"/>
        <v>1770959586.2794607</v>
      </c>
      <c r="BJ174" s="81">
        <f t="shared" si="248"/>
        <v>194.44444444444443</v>
      </c>
      <c r="BK174" s="81">
        <f t="shared" si="249"/>
        <v>194.44444444444443</v>
      </c>
      <c r="BL174" s="81">
        <f t="shared" si="250"/>
        <v>194.44444444444443</v>
      </c>
      <c r="BM174" s="81">
        <f t="shared" si="251"/>
        <v>285.71428571428572</v>
      </c>
      <c r="BN174" s="81">
        <f t="shared" si="252"/>
        <v>481.65137614678895</v>
      </c>
      <c r="BO174" s="81">
        <f t="shared" si="253"/>
        <v>406.97674418604652</v>
      </c>
      <c r="BP174" s="81">
        <f t="shared" si="254"/>
        <v>406.97674418604652</v>
      </c>
      <c r="BQ174" s="81">
        <f t="shared" si="255"/>
        <v>194.44425320694467</v>
      </c>
      <c r="BR174" s="81">
        <f t="shared" si="256"/>
        <v>194.44421264320991</v>
      </c>
      <c r="BS174" s="81">
        <f t="shared" si="257"/>
        <v>194.4441877315034</v>
      </c>
      <c r="BT174" s="81">
        <f t="shared" si="258"/>
        <v>285.71408161326082</v>
      </c>
      <c r="BU174" s="81">
        <f t="shared" si="259"/>
        <v>481.65104342129496</v>
      </c>
      <c r="BV174" s="81">
        <f t="shared" si="260"/>
        <v>406.97655399531578</v>
      </c>
      <c r="BW174" s="81">
        <f t="shared" si="261"/>
        <v>406.97665066046102</v>
      </c>
    </row>
    <row r="175" spans="2:75" ht="14" x14ac:dyDescent="0.3">
      <c r="B175" s="1" t="s">
        <v>162</v>
      </c>
      <c r="C175" s="1" t="s">
        <v>162</v>
      </c>
      <c r="D175" s="82" t="s">
        <v>164</v>
      </c>
      <c r="E175" s="1" t="s">
        <v>143</v>
      </c>
      <c r="F175" s="1" t="s">
        <v>140</v>
      </c>
      <c r="G175" s="1" t="s">
        <v>88</v>
      </c>
      <c r="H175" s="6">
        <v>7.3745952614685003E-4</v>
      </c>
      <c r="I175" s="6">
        <v>6.9470824926877201E-4</v>
      </c>
      <c r="J175" s="6">
        <v>5.6473057682493704E-4</v>
      </c>
      <c r="K175" s="6">
        <v>3.9323108449175801E-4</v>
      </c>
      <c r="L175" s="6">
        <v>2.7739406854605201E-4</v>
      </c>
      <c r="M175" s="6">
        <v>2.3752036231982601E-4</v>
      </c>
      <c r="N175" s="6">
        <v>1.90697414424278E-4</v>
      </c>
      <c r="O175" s="76">
        <f t="shared" si="233"/>
        <v>7729237.7383500785</v>
      </c>
      <c r="P175" s="76">
        <f t="shared" si="233"/>
        <v>8204883.1376331579</v>
      </c>
      <c r="Q175" s="76">
        <f t="shared" si="233"/>
        <v>10093308.621691586</v>
      </c>
      <c r="R175" s="76">
        <f t="shared" si="233"/>
        <v>14495293.543151902</v>
      </c>
      <c r="S175" s="76">
        <f t="shared" si="233"/>
        <v>20548384.577493969</v>
      </c>
      <c r="T175" s="76">
        <f t="shared" si="233"/>
        <v>23997942.510397628</v>
      </c>
      <c r="U175" s="76">
        <f t="shared" si="233"/>
        <v>29890284.654401291</v>
      </c>
      <c r="V175" s="77">
        <v>0.53</v>
      </c>
      <c r="W175" s="78">
        <f t="shared" si="227"/>
        <v>3.9085354885783053E-4</v>
      </c>
      <c r="X175" s="78">
        <f t="shared" si="227"/>
        <v>3.6819537211244918E-4</v>
      </c>
      <c r="Y175" s="78">
        <f t="shared" si="227"/>
        <v>2.9930720571721666E-4</v>
      </c>
      <c r="Z175" s="78">
        <f t="shared" si="227"/>
        <v>2.0841247478063174E-4</v>
      </c>
      <c r="AA175" s="78">
        <f t="shared" si="227"/>
        <v>1.4701885632940756E-4</v>
      </c>
      <c r="AB175" s="78">
        <f t="shared" si="227"/>
        <v>1.2588579202950779E-4</v>
      </c>
      <c r="AC175" s="78">
        <f t="shared" si="227"/>
        <v>1.0106962964486735E-4</v>
      </c>
      <c r="AD175" s="79">
        <v>10.8</v>
      </c>
      <c r="AE175" s="79">
        <v>7.35</v>
      </c>
      <c r="AF175" s="79">
        <v>4.3600000000000003</v>
      </c>
      <c r="AG175" s="79">
        <v>5.16</v>
      </c>
      <c r="AH175" s="80">
        <f t="shared" si="232"/>
        <v>5372856.4218918122</v>
      </c>
      <c r="AI175" s="80">
        <f t="shared" si="232"/>
        <v>5703493.7401620755</v>
      </c>
      <c r="AJ175" s="80">
        <f t="shared" si="232"/>
        <v>7016202.6168660475</v>
      </c>
      <c r="AK175" s="80">
        <f t="shared" si="232"/>
        <v>10076172.274286328</v>
      </c>
      <c r="AL175" s="80">
        <f t="shared" si="232"/>
        <v>14283882.030035529</v>
      </c>
      <c r="AM175" s="80">
        <f t="shared" si="232"/>
        <v>16681787.246552473</v>
      </c>
      <c r="AN175" s="80">
        <f t="shared" si="231"/>
        <v>20777754.973268025</v>
      </c>
      <c r="AO175" s="80">
        <f t="shared" si="237"/>
        <v>194.44444444444443</v>
      </c>
      <c r="AP175" s="80">
        <f t="shared" si="238"/>
        <v>194.44444444444443</v>
      </c>
      <c r="AQ175" s="80">
        <f t="shared" si="239"/>
        <v>194.44444444444443</v>
      </c>
      <c r="AR175" s="80">
        <f t="shared" si="239"/>
        <v>285.71428571428572</v>
      </c>
      <c r="AS175" s="80">
        <f t="shared" si="239"/>
        <v>481.65137614678895</v>
      </c>
      <c r="AT175" s="80">
        <f t="shared" si="236"/>
        <v>406.97674418604652</v>
      </c>
      <c r="AU175" s="80">
        <f t="shared" si="240"/>
        <v>406.97674418604652</v>
      </c>
      <c r="AV175" s="80">
        <f t="shared" si="230"/>
        <v>194.43740772677398</v>
      </c>
      <c r="AW175" s="80">
        <f t="shared" si="230"/>
        <v>194.43781563852943</v>
      </c>
      <c r="AX175" s="80">
        <f t="shared" si="230"/>
        <v>194.43905583236261</v>
      </c>
      <c r="AY175" s="80">
        <f t="shared" si="230"/>
        <v>285.70618439007495</v>
      </c>
      <c r="AZ175" s="80">
        <f t="shared" si="218"/>
        <v>481.63513544798582</v>
      </c>
      <c r="BA175" s="80">
        <f t="shared" si="218"/>
        <v>406.96681563179936</v>
      </c>
      <c r="BB175" s="80">
        <f t="shared" si="218"/>
        <v>406.96877283272346</v>
      </c>
      <c r="BC175" s="81">
        <f t="shared" si="241"/>
        <v>7729237.7383500785</v>
      </c>
      <c r="BD175" s="81">
        <f t="shared" si="242"/>
        <v>8204883.1376331579</v>
      </c>
      <c r="BE175" s="81">
        <f t="shared" si="243"/>
        <v>10093308.621691586</v>
      </c>
      <c r="BF175" s="81">
        <f t="shared" si="244"/>
        <v>14495293.543151902</v>
      </c>
      <c r="BG175" s="81">
        <f t="shared" si="245"/>
        <v>20548384.577493969</v>
      </c>
      <c r="BH175" s="81">
        <f t="shared" si="246"/>
        <v>23997942.510397628</v>
      </c>
      <c r="BI175" s="81">
        <f t="shared" si="247"/>
        <v>29890284.654401291</v>
      </c>
      <c r="BJ175" s="81">
        <f t="shared" si="248"/>
        <v>194.44444444444443</v>
      </c>
      <c r="BK175" s="81">
        <f t="shared" si="249"/>
        <v>194.44444444444443</v>
      </c>
      <c r="BL175" s="81">
        <f t="shared" si="250"/>
        <v>194.44444444444443</v>
      </c>
      <c r="BM175" s="81">
        <f t="shared" si="251"/>
        <v>285.71428571428572</v>
      </c>
      <c r="BN175" s="81">
        <f t="shared" si="252"/>
        <v>481.65137614678895</v>
      </c>
      <c r="BO175" s="81">
        <f t="shared" si="253"/>
        <v>406.97674418604652</v>
      </c>
      <c r="BP175" s="81">
        <f t="shared" si="254"/>
        <v>406.97674418604652</v>
      </c>
      <c r="BQ175" s="81">
        <f t="shared" si="255"/>
        <v>194.4395529283432</v>
      </c>
      <c r="BR175" s="81">
        <f t="shared" si="256"/>
        <v>194.43983648777404</v>
      </c>
      <c r="BS175" s="81">
        <f t="shared" si="257"/>
        <v>194.44069860499428</v>
      </c>
      <c r="BT175" s="81">
        <f t="shared" si="258"/>
        <v>285.70865415920184</v>
      </c>
      <c r="BU175" s="81">
        <f t="shared" si="259"/>
        <v>481.64008656781368</v>
      </c>
      <c r="BV175" s="81">
        <f t="shared" si="260"/>
        <v>406.9698424584758</v>
      </c>
      <c r="BW175" s="81">
        <f t="shared" si="261"/>
        <v>406.97120299374654</v>
      </c>
    </row>
    <row r="176" spans="2:75" ht="14" x14ac:dyDescent="0.3">
      <c r="B176" s="1" t="s">
        <v>162</v>
      </c>
      <c r="C176" s="1" t="s">
        <v>162</v>
      </c>
      <c r="D176" s="82" t="s">
        <v>164</v>
      </c>
      <c r="E176" s="1" t="s">
        <v>144</v>
      </c>
      <c r="F176" s="1" t="s">
        <v>140</v>
      </c>
      <c r="G176" s="1" t="s">
        <v>88</v>
      </c>
      <c r="H176" s="3">
        <f>SUM(H173:H175)</f>
        <v>7.6629036384982113E-4</v>
      </c>
      <c r="I176" s="3">
        <f t="shared" ref="I176:J176" si="268">SUM(I173:I175)</f>
        <v>7.2965445581612068E-4</v>
      </c>
      <c r="J176" s="3">
        <f t="shared" si="268"/>
        <v>6.0343246134675961E-4</v>
      </c>
      <c r="K176" s="3">
        <f t="shared" ref="K176" si="269">SUM(K173:K175)</f>
        <v>4.0748244873563689E-4</v>
      </c>
      <c r="L176" s="3">
        <f t="shared" ref="L176" si="270">SUM(L173:L175)</f>
        <v>0.610048485549467</v>
      </c>
      <c r="M176" s="3">
        <f t="shared" ref="M176" si="271">SUM(M173:M175)</f>
        <v>0.55786865683685394</v>
      </c>
      <c r="N176" s="3">
        <f>SUM(N173:N175)</f>
        <v>0.59609029085687826</v>
      </c>
      <c r="O176" s="76">
        <f>IFERROR(5700/H176, "-")</f>
        <v>7438433.6132890424</v>
      </c>
      <c r="P176" s="76">
        <f>IFERROR(5700/I176, "-")</f>
        <v>7811916.9348791726</v>
      </c>
      <c r="Q176" s="76">
        <f t="shared" si="233"/>
        <v>9445961.8351962045</v>
      </c>
      <c r="R176" s="76">
        <f t="shared" si="233"/>
        <v>13988332.547049159</v>
      </c>
      <c r="S176" s="76">
        <f t="shared" si="233"/>
        <v>9343.5196300275129</v>
      </c>
      <c r="T176" s="76">
        <f t="shared" si="233"/>
        <v>10217.458769451781</v>
      </c>
      <c r="U176" s="76">
        <f t="shared" si="233"/>
        <v>9562.3097497633535</v>
      </c>
      <c r="V176" s="77">
        <v>0.53</v>
      </c>
      <c r="W176" s="78">
        <f t="shared" si="227"/>
        <v>4.0613389284040522E-4</v>
      </c>
      <c r="X176" s="78">
        <f t="shared" si="227"/>
        <v>3.8671686158254397E-4</v>
      </c>
      <c r="Y176" s="78">
        <f t="shared" si="227"/>
        <v>3.1981920451378259E-4</v>
      </c>
      <c r="Z176" s="78">
        <f t="shared" si="227"/>
        <v>2.1596569782988755E-4</v>
      </c>
      <c r="AA176" s="78">
        <f t="shared" si="227"/>
        <v>0.32332569734121752</v>
      </c>
      <c r="AB176" s="78">
        <f t="shared" si="227"/>
        <v>0.29567038812353258</v>
      </c>
      <c r="AC176" s="78">
        <f t="shared" si="227"/>
        <v>0.31592785415414548</v>
      </c>
      <c r="AD176" s="79">
        <v>10.8</v>
      </c>
      <c r="AE176" s="79">
        <v>7.35</v>
      </c>
      <c r="AF176" s="79">
        <v>4.3600000000000003</v>
      </c>
      <c r="AG176" s="79">
        <v>5.16</v>
      </c>
      <c r="AH176" s="80">
        <f t="shared" si="232"/>
        <v>5170708.5693171099</v>
      </c>
      <c r="AI176" s="80">
        <f t="shared" si="232"/>
        <v>5430329.5475823442</v>
      </c>
      <c r="AJ176" s="80">
        <f t="shared" si="232"/>
        <v>6566209.8159258617</v>
      </c>
      <c r="AK176" s="80">
        <f t="shared" si="232"/>
        <v>9723766.4180083536</v>
      </c>
      <c r="AL176" s="80">
        <f t="shared" si="232"/>
        <v>6494.9987497708626</v>
      </c>
      <c r="AM176" s="80">
        <f t="shared" si="232"/>
        <v>7102.5036133229869</v>
      </c>
      <c r="AN176" s="80">
        <f t="shared" si="231"/>
        <v>6647.0872143340093</v>
      </c>
      <c r="AO176" s="80">
        <f t="shared" si="237"/>
        <v>194.44444444444443</v>
      </c>
      <c r="AP176" s="80">
        <f t="shared" si="238"/>
        <v>194.44444444444443</v>
      </c>
      <c r="AQ176" s="80">
        <f t="shared" si="239"/>
        <v>194.44444444444443</v>
      </c>
      <c r="AR176" s="80">
        <f t="shared" si="239"/>
        <v>285.71428571428572</v>
      </c>
      <c r="AS176" s="80">
        <f t="shared" si="239"/>
        <v>481.65137614678895</v>
      </c>
      <c r="AT176" s="80">
        <f t="shared" si="236"/>
        <v>406.97674418604652</v>
      </c>
      <c r="AU176" s="80">
        <f t="shared" si="240"/>
        <v>406.97674418604652</v>
      </c>
      <c r="AV176" s="80">
        <f t="shared" si="230"/>
        <v>194.4371326380008</v>
      </c>
      <c r="AW176" s="80">
        <f t="shared" si="230"/>
        <v>194.43748219880646</v>
      </c>
      <c r="AX176" s="80">
        <f t="shared" si="230"/>
        <v>194.43868655314256</v>
      </c>
      <c r="AY176" s="80">
        <f t="shared" si="230"/>
        <v>285.70589079291437</v>
      </c>
      <c r="AZ176" s="80">
        <f t="shared" si="218"/>
        <v>448.39930761001659</v>
      </c>
      <c r="BA176" s="80">
        <f t="shared" si="218"/>
        <v>384.92061481050933</v>
      </c>
      <c r="BB176" s="80">
        <f t="shared" si="218"/>
        <v>383.49665224440446</v>
      </c>
      <c r="BC176" s="81">
        <f t="shared" si="241"/>
        <v>7438433.6132890424</v>
      </c>
      <c r="BD176" s="81">
        <f t="shared" si="242"/>
        <v>7811916.9348791726</v>
      </c>
      <c r="BE176" s="81">
        <f t="shared" si="243"/>
        <v>9445961.8351962045</v>
      </c>
      <c r="BF176" s="81">
        <f t="shared" si="244"/>
        <v>13988332.547049159</v>
      </c>
      <c r="BG176" s="81">
        <f t="shared" si="245"/>
        <v>9343.5196300275129</v>
      </c>
      <c r="BH176" s="81">
        <f t="shared" si="246"/>
        <v>10217.458769451781</v>
      </c>
      <c r="BI176" s="81">
        <f t="shared" si="247"/>
        <v>9562.3097497633535</v>
      </c>
      <c r="BJ176" s="81">
        <f t="shared" si="248"/>
        <v>194.44444444444443</v>
      </c>
      <c r="BK176" s="81">
        <f t="shared" si="249"/>
        <v>194.44444444444443</v>
      </c>
      <c r="BL176" s="81">
        <f t="shared" si="250"/>
        <v>194.44444444444443</v>
      </c>
      <c r="BM176" s="81">
        <f t="shared" si="251"/>
        <v>285.71428571428572</v>
      </c>
      <c r="BN176" s="81">
        <f t="shared" si="252"/>
        <v>481.65137614678895</v>
      </c>
      <c r="BO176" s="81">
        <f t="shared" si="253"/>
        <v>406.97674418604652</v>
      </c>
      <c r="BP176" s="81">
        <f t="shared" si="254"/>
        <v>406.97674418604652</v>
      </c>
      <c r="BQ176" s="81">
        <f t="shared" si="255"/>
        <v>194.43936170046504</v>
      </c>
      <c r="BR176" s="81">
        <f t="shared" si="256"/>
        <v>194.43960469752591</v>
      </c>
      <c r="BS176" s="81">
        <f t="shared" si="257"/>
        <v>194.44044190194396</v>
      </c>
      <c r="BT176" s="81">
        <f t="shared" si="258"/>
        <v>285.70845006622267</v>
      </c>
      <c r="BU176" s="81">
        <f t="shared" si="259"/>
        <v>458.03977203340406</v>
      </c>
      <c r="BV176" s="81">
        <f t="shared" si="260"/>
        <v>391.38720344332501</v>
      </c>
      <c r="BW176" s="81">
        <f t="shared" si="261"/>
        <v>390.36270963013328</v>
      </c>
    </row>
    <row r="177" spans="2:75" ht="14" x14ac:dyDescent="0.3">
      <c r="B177" s="1" t="s">
        <v>162</v>
      </c>
      <c r="C177" s="1" t="s">
        <v>162</v>
      </c>
      <c r="D177" s="82" t="s">
        <v>164</v>
      </c>
      <c r="E177" s="1" t="s">
        <v>139</v>
      </c>
      <c r="F177" s="1" t="s">
        <v>145</v>
      </c>
      <c r="G177" s="1" t="s">
        <v>88</v>
      </c>
      <c r="H177" s="6" t="s">
        <v>141</v>
      </c>
      <c r="I177" s="6" t="s">
        <v>141</v>
      </c>
      <c r="J177" s="6" t="s">
        <v>141</v>
      </c>
      <c r="K177" s="6" t="s">
        <v>141</v>
      </c>
      <c r="L177" s="7">
        <v>0.43116749305509849</v>
      </c>
      <c r="M177" s="7">
        <v>0.39430012982211293</v>
      </c>
      <c r="N177" s="7">
        <v>0.42136236753978218</v>
      </c>
      <c r="O177" s="76" t="str">
        <f t="shared" si="233"/>
        <v>-</v>
      </c>
      <c r="P177" s="76" t="str">
        <f t="shared" si="233"/>
        <v>-</v>
      </c>
      <c r="Q177" s="76" t="str">
        <f t="shared" si="233"/>
        <v>-</v>
      </c>
      <c r="R177" s="76" t="str">
        <f t="shared" si="233"/>
        <v>-</v>
      </c>
      <c r="S177" s="76">
        <f t="shared" si="233"/>
        <v>13219.92054552128</v>
      </c>
      <c r="T177" s="76">
        <f t="shared" si="233"/>
        <v>14455.993211494844</v>
      </c>
      <c r="U177" s="76">
        <f t="shared" si="233"/>
        <v>13527.548825208849</v>
      </c>
      <c r="V177" s="77">
        <v>0.53</v>
      </c>
      <c r="W177" s="78" t="str">
        <f t="shared" si="227"/>
        <v>-</v>
      </c>
      <c r="X177" s="78" t="str">
        <f t="shared" si="227"/>
        <v>-</v>
      </c>
      <c r="Y177" s="78" t="str">
        <f t="shared" si="227"/>
        <v>-</v>
      </c>
      <c r="Z177" s="78" t="str">
        <f t="shared" si="227"/>
        <v>-</v>
      </c>
      <c r="AA177" s="78">
        <f t="shared" si="227"/>
        <v>0.2285187713192022</v>
      </c>
      <c r="AB177" s="78">
        <f t="shared" si="227"/>
        <v>0.20897906880571987</v>
      </c>
      <c r="AC177" s="78">
        <f t="shared" si="227"/>
        <v>0.22332205479608458</v>
      </c>
      <c r="AD177" s="79">
        <v>10.8</v>
      </c>
      <c r="AE177" s="79">
        <v>7.35</v>
      </c>
      <c r="AF177" s="79">
        <v>4.3600000000000003</v>
      </c>
      <c r="AG177" s="79">
        <v>5.16</v>
      </c>
      <c r="AH177" s="80" t="str">
        <f t="shared" si="232"/>
        <v>-</v>
      </c>
      <c r="AI177" s="80" t="str">
        <f t="shared" si="232"/>
        <v>-</v>
      </c>
      <c r="AJ177" s="80" t="str">
        <f t="shared" si="232"/>
        <v>-</v>
      </c>
      <c r="AK177" s="80" t="str">
        <f t="shared" si="232"/>
        <v>-</v>
      </c>
      <c r="AL177" s="80">
        <f t="shared" si="232"/>
        <v>9189.6170624279002</v>
      </c>
      <c r="AM177" s="80">
        <f t="shared" si="232"/>
        <v>10048.853275120546</v>
      </c>
      <c r="AN177" s="80">
        <f t="shared" si="231"/>
        <v>9403.4599579406095</v>
      </c>
      <c r="AO177" s="80">
        <f t="shared" si="237"/>
        <v>194.44444444444443</v>
      </c>
      <c r="AP177" s="80">
        <f t="shared" si="238"/>
        <v>194.44444444444443</v>
      </c>
      <c r="AQ177" s="80">
        <f t="shared" si="239"/>
        <v>194.44444444444443</v>
      </c>
      <c r="AR177" s="80">
        <f t="shared" si="239"/>
        <v>285.71428571428572</v>
      </c>
      <c r="AS177" s="80">
        <f t="shared" si="239"/>
        <v>481.65137614678895</v>
      </c>
      <c r="AT177" s="80">
        <f t="shared" si="236"/>
        <v>406.97674418604652</v>
      </c>
      <c r="AU177" s="80">
        <f t="shared" si="240"/>
        <v>406.97674418604652</v>
      </c>
      <c r="AV177" s="80" t="str">
        <f t="shared" si="230"/>
        <v>-</v>
      </c>
      <c r="AW177" s="80" t="str">
        <f t="shared" si="230"/>
        <v>-</v>
      </c>
      <c r="AX177" s="80" t="str">
        <f t="shared" si="230"/>
        <v>-</v>
      </c>
      <c r="AY177" s="80" t="str">
        <f t="shared" si="230"/>
        <v>-</v>
      </c>
      <c r="AZ177" s="80">
        <f t="shared" si="218"/>
        <v>457.66403160997606</v>
      </c>
      <c r="BA177" s="80">
        <f t="shared" si="218"/>
        <v>391.13581429311211</v>
      </c>
      <c r="BB177" s="80">
        <f t="shared" si="218"/>
        <v>390.09369653615238</v>
      </c>
      <c r="BC177" s="81" t="str">
        <f t="shared" si="241"/>
        <v>-</v>
      </c>
      <c r="BD177" s="81" t="str">
        <f t="shared" si="242"/>
        <v>-</v>
      </c>
      <c r="BE177" s="81" t="str">
        <f t="shared" si="243"/>
        <v>-</v>
      </c>
      <c r="BF177" s="81" t="str">
        <f t="shared" si="244"/>
        <v>-</v>
      </c>
      <c r="BG177" s="81">
        <f t="shared" si="245"/>
        <v>13219.92054552128</v>
      </c>
      <c r="BH177" s="81">
        <f t="shared" si="246"/>
        <v>14455.993211494844</v>
      </c>
      <c r="BI177" s="81">
        <f t="shared" si="247"/>
        <v>13527.548825208849</v>
      </c>
      <c r="BJ177" s="81">
        <f t="shared" si="248"/>
        <v>194.44444444444443</v>
      </c>
      <c r="BK177" s="81">
        <f t="shared" si="249"/>
        <v>194.44444444444443</v>
      </c>
      <c r="BL177" s="81">
        <f t="shared" si="250"/>
        <v>194.44444444444443</v>
      </c>
      <c r="BM177" s="81">
        <f t="shared" si="251"/>
        <v>285.71428571428572</v>
      </c>
      <c r="BN177" s="81">
        <f t="shared" si="252"/>
        <v>481.65137614678895</v>
      </c>
      <c r="BO177" s="81">
        <f t="shared" si="253"/>
        <v>406.97674418604652</v>
      </c>
      <c r="BP177" s="81">
        <f t="shared" si="254"/>
        <v>406.97674418604652</v>
      </c>
      <c r="BQ177" s="81" t="str">
        <f t="shared" si="255"/>
        <v>-</v>
      </c>
      <c r="BR177" s="81" t="str">
        <f t="shared" si="256"/>
        <v>-</v>
      </c>
      <c r="BS177" s="81" t="str">
        <f t="shared" si="257"/>
        <v>-</v>
      </c>
      <c r="BT177" s="81" t="str">
        <f t="shared" si="258"/>
        <v>-</v>
      </c>
      <c r="BU177" s="81">
        <f t="shared" si="259"/>
        <v>464.71988467483436</v>
      </c>
      <c r="BV177" s="81">
        <f t="shared" si="260"/>
        <v>395.83293707332558</v>
      </c>
      <c r="BW177" s="81">
        <f t="shared" si="261"/>
        <v>395.09043564375531</v>
      </c>
    </row>
    <row r="178" spans="2:75" ht="14" x14ac:dyDescent="0.3">
      <c r="B178" s="1" t="s">
        <v>162</v>
      </c>
      <c r="C178" s="1" t="s">
        <v>162</v>
      </c>
      <c r="D178" s="82" t="s">
        <v>164</v>
      </c>
      <c r="E178" s="1" t="s">
        <v>142</v>
      </c>
      <c r="F178" s="1" t="s">
        <v>145</v>
      </c>
      <c r="G178" s="1" t="s">
        <v>88</v>
      </c>
      <c r="H178" s="6">
        <v>1.9220557978524901E-5</v>
      </c>
      <c r="I178" s="6">
        <v>2.32974704229054E-5</v>
      </c>
      <c r="J178" s="6">
        <v>2.58012556588315E-5</v>
      </c>
      <c r="K178" s="6">
        <v>9.5009092557472806E-6</v>
      </c>
      <c r="L178" s="6">
        <v>5.4500985282223896E-6</v>
      </c>
      <c r="M178" s="6">
        <v>4.36348964717528E-6</v>
      </c>
      <c r="N178" s="6">
        <v>2.1457293247044402E-6</v>
      </c>
      <c r="O178" s="76">
        <f t="shared" si="233"/>
        <v>296557467.6015442</v>
      </c>
      <c r="P178" s="76">
        <f t="shared" si="233"/>
        <v>244661754.96872506</v>
      </c>
      <c r="Q178" s="76">
        <f t="shared" si="233"/>
        <v>220919480.63965443</v>
      </c>
      <c r="R178" s="76">
        <f t="shared" si="233"/>
        <v>599942578.81707072</v>
      </c>
      <c r="S178" s="76">
        <f t="shared" si="233"/>
        <v>1045852652.1095974</v>
      </c>
      <c r="T178" s="76">
        <f t="shared" si="233"/>
        <v>1306293920.8965271</v>
      </c>
      <c r="U178" s="76">
        <f t="shared" si="233"/>
        <v>2656439437.3391604</v>
      </c>
      <c r="V178" s="77">
        <v>0.53</v>
      </c>
      <c r="W178" s="78">
        <f t="shared" si="227"/>
        <v>1.0186895728618199E-5</v>
      </c>
      <c r="X178" s="78">
        <f t="shared" si="227"/>
        <v>1.2347659324139863E-5</v>
      </c>
      <c r="Y178" s="78">
        <f t="shared" si="227"/>
        <v>1.3674665499180696E-5</v>
      </c>
      <c r="Z178" s="78">
        <f t="shared" si="227"/>
        <v>5.0354819055460586E-6</v>
      </c>
      <c r="AA178" s="78">
        <f t="shared" si="227"/>
        <v>2.8885522199578665E-6</v>
      </c>
      <c r="AB178" s="78">
        <f t="shared" si="227"/>
        <v>2.3126495130028986E-6</v>
      </c>
      <c r="AC178" s="78">
        <f t="shared" si="227"/>
        <v>1.1372365420933533E-6</v>
      </c>
      <c r="AD178" s="79">
        <v>10.8</v>
      </c>
      <c r="AE178" s="79">
        <v>7.35</v>
      </c>
      <c r="AF178" s="79">
        <v>4.3600000000000003</v>
      </c>
      <c r="AG178" s="79">
        <v>5.16</v>
      </c>
      <c r="AH178" s="80">
        <f t="shared" si="232"/>
        <v>206147196.94248351</v>
      </c>
      <c r="AI178" s="80">
        <f t="shared" si="232"/>
        <v>170072719.44201341</v>
      </c>
      <c r="AJ178" s="80">
        <f t="shared" si="232"/>
        <v>153568655.85676077</v>
      </c>
      <c r="AK178" s="80">
        <f t="shared" si="232"/>
        <v>417040521.52130044</v>
      </c>
      <c r="AL178" s="80">
        <f t="shared" si="232"/>
        <v>727007801.86367249</v>
      </c>
      <c r="AM178" s="80">
        <f t="shared" si="232"/>
        <v>908049398.83571887</v>
      </c>
      <c r="AN178" s="80">
        <f t="shared" si="231"/>
        <v>1846581535.3896847</v>
      </c>
      <c r="AO178" s="80">
        <f t="shared" si="237"/>
        <v>194.44444444444443</v>
      </c>
      <c r="AP178" s="80">
        <f t="shared" si="238"/>
        <v>194.44444444444443</v>
      </c>
      <c r="AQ178" s="80">
        <f t="shared" si="239"/>
        <v>194.44444444444443</v>
      </c>
      <c r="AR178" s="80">
        <f t="shared" si="239"/>
        <v>285.71428571428572</v>
      </c>
      <c r="AS178" s="80">
        <f t="shared" si="239"/>
        <v>481.65137614678895</v>
      </c>
      <c r="AT178" s="80">
        <f t="shared" si="236"/>
        <v>406.97674418604652</v>
      </c>
      <c r="AU178" s="80">
        <f t="shared" si="240"/>
        <v>406.97674418604652</v>
      </c>
      <c r="AV178" s="80">
        <f t="shared" si="230"/>
        <v>194.4442610385729</v>
      </c>
      <c r="AW178" s="80">
        <f t="shared" si="230"/>
        <v>194.44422213601732</v>
      </c>
      <c r="AX178" s="80">
        <f t="shared" si="230"/>
        <v>194.44419824450281</v>
      </c>
      <c r="AY178" s="80">
        <f t="shared" si="230"/>
        <v>285.71408997168294</v>
      </c>
      <c r="AZ178" s="80">
        <f t="shared" si="218"/>
        <v>481.65105704719491</v>
      </c>
      <c r="BA178" s="80">
        <f t="shared" si="218"/>
        <v>406.97656178407999</v>
      </c>
      <c r="BB178" s="80">
        <f t="shared" si="218"/>
        <v>406.97665449055756</v>
      </c>
      <c r="BC178" s="81">
        <f t="shared" si="241"/>
        <v>296557467.6015442</v>
      </c>
      <c r="BD178" s="81">
        <f t="shared" si="242"/>
        <v>244661754.96872506</v>
      </c>
      <c r="BE178" s="81">
        <f t="shared" si="243"/>
        <v>220919480.63965443</v>
      </c>
      <c r="BF178" s="81">
        <f t="shared" si="244"/>
        <v>599942578.81707072</v>
      </c>
      <c r="BG178" s="81">
        <f t="shared" si="245"/>
        <v>1045852652.1095974</v>
      </c>
      <c r="BH178" s="81">
        <f t="shared" si="246"/>
        <v>1306293920.8965271</v>
      </c>
      <c r="BI178" s="81">
        <f t="shared" si="247"/>
        <v>2656439437.3391604</v>
      </c>
      <c r="BJ178" s="81">
        <f t="shared" si="248"/>
        <v>194.44444444444443</v>
      </c>
      <c r="BK178" s="81">
        <f t="shared" si="249"/>
        <v>194.44444444444443</v>
      </c>
      <c r="BL178" s="81">
        <f t="shared" si="250"/>
        <v>194.44444444444443</v>
      </c>
      <c r="BM178" s="81">
        <f t="shared" si="251"/>
        <v>285.71428571428572</v>
      </c>
      <c r="BN178" s="81">
        <f t="shared" si="252"/>
        <v>481.65137614678895</v>
      </c>
      <c r="BO178" s="81">
        <f t="shared" si="253"/>
        <v>406.97674418604652</v>
      </c>
      <c r="BP178" s="81">
        <f t="shared" si="254"/>
        <v>406.97674418604652</v>
      </c>
      <c r="BQ178" s="81">
        <f t="shared" si="255"/>
        <v>194.4443169527394</v>
      </c>
      <c r="BR178" s="81">
        <f t="shared" si="256"/>
        <v>194.44428991023071</v>
      </c>
      <c r="BS178" s="81">
        <f t="shared" si="257"/>
        <v>194.444273302413</v>
      </c>
      <c r="BT178" s="81">
        <f t="shared" si="258"/>
        <v>285.71414964690683</v>
      </c>
      <c r="BU178" s="81">
        <f t="shared" si="259"/>
        <v>481.65115432974733</v>
      </c>
      <c r="BV178" s="81">
        <f t="shared" si="260"/>
        <v>406.97661739220933</v>
      </c>
      <c r="BW178" s="81">
        <f t="shared" si="261"/>
        <v>406.97668183565276</v>
      </c>
    </row>
    <row r="179" spans="2:75" ht="14" x14ac:dyDescent="0.3">
      <c r="B179" s="1" t="s">
        <v>162</v>
      </c>
      <c r="C179" s="1" t="s">
        <v>162</v>
      </c>
      <c r="D179" s="82" t="s">
        <v>164</v>
      </c>
      <c r="E179" s="1" t="s">
        <v>143</v>
      </c>
      <c r="F179" s="1" t="s">
        <v>145</v>
      </c>
      <c r="G179" s="1" t="s">
        <v>88</v>
      </c>
      <c r="H179" s="6">
        <v>4.9163968410023305E-4</v>
      </c>
      <c r="I179" s="6">
        <v>4.6313883284804599E-4</v>
      </c>
      <c r="J179" s="6">
        <v>3.7648705121841103E-4</v>
      </c>
      <c r="K179" s="6">
        <v>2.6215405632908198E-4</v>
      </c>
      <c r="L179" s="6">
        <v>1.8492937903157901E-4</v>
      </c>
      <c r="M179" s="6">
        <v>1.58346908213969E-4</v>
      </c>
      <c r="N179" s="6">
        <v>1.2713160961678801E-4</v>
      </c>
      <c r="O179" s="76">
        <f t="shared" si="233"/>
        <v>11593856.607470101</v>
      </c>
      <c r="P179" s="76">
        <f t="shared" si="233"/>
        <v>12307324.706391329</v>
      </c>
      <c r="Q179" s="76">
        <f t="shared" si="233"/>
        <v>15139962.932465546</v>
      </c>
      <c r="R179" s="76">
        <f t="shared" si="233"/>
        <v>21742940.314624734</v>
      </c>
      <c r="S179" s="76">
        <f t="shared" si="233"/>
        <v>30822576.866094671</v>
      </c>
      <c r="T179" s="76">
        <f t="shared" si="233"/>
        <v>35996913.76542557</v>
      </c>
      <c r="U179" s="76">
        <f t="shared" si="233"/>
        <v>44835426.981389388</v>
      </c>
      <c r="V179" s="77">
        <v>0.53</v>
      </c>
      <c r="W179" s="78">
        <f t="shared" si="227"/>
        <v>2.6056903257312355E-4</v>
      </c>
      <c r="X179" s="78">
        <f t="shared" si="227"/>
        <v>2.4546358140946437E-4</v>
      </c>
      <c r="Y179" s="78">
        <f t="shared" si="227"/>
        <v>1.9953813714575786E-4</v>
      </c>
      <c r="Z179" s="78">
        <f t="shared" si="227"/>
        <v>1.3894164985441346E-4</v>
      </c>
      <c r="AA179" s="78">
        <f t="shared" si="227"/>
        <v>9.8012570886736873E-5</v>
      </c>
      <c r="AB179" s="78">
        <f t="shared" si="227"/>
        <v>8.3923861353403577E-5</v>
      </c>
      <c r="AC179" s="78">
        <f t="shared" si="227"/>
        <v>6.7379753096897648E-5</v>
      </c>
      <c r="AD179" s="79">
        <v>10.8</v>
      </c>
      <c r="AE179" s="79">
        <v>7.35</v>
      </c>
      <c r="AF179" s="79">
        <v>4.3600000000000003</v>
      </c>
      <c r="AG179" s="79">
        <v>5.16</v>
      </c>
      <c r="AH179" s="80">
        <f t="shared" si="232"/>
        <v>8059284.6327994736</v>
      </c>
      <c r="AI179" s="80">
        <f t="shared" si="232"/>
        <v>8555240.6102025118</v>
      </c>
      <c r="AJ179" s="80">
        <f t="shared" si="232"/>
        <v>10524303.925249137</v>
      </c>
      <c r="AK179" s="80">
        <f t="shared" si="232"/>
        <v>15114258.411357809</v>
      </c>
      <c r="AL179" s="80">
        <f t="shared" si="232"/>
        <v>21425823.044951607</v>
      </c>
      <c r="AM179" s="80">
        <f t="shared" si="232"/>
        <v>25022680.869709928</v>
      </c>
      <c r="AN179" s="80">
        <f t="shared" si="231"/>
        <v>31166632.459754292</v>
      </c>
      <c r="AO179" s="80">
        <f t="shared" si="237"/>
        <v>194.44444444444443</v>
      </c>
      <c r="AP179" s="80">
        <f t="shared" si="238"/>
        <v>194.44444444444443</v>
      </c>
      <c r="AQ179" s="80">
        <f t="shared" si="239"/>
        <v>194.44444444444443</v>
      </c>
      <c r="AR179" s="80">
        <f t="shared" si="239"/>
        <v>285.71428571428572</v>
      </c>
      <c r="AS179" s="80">
        <f t="shared" si="239"/>
        <v>481.65137614678895</v>
      </c>
      <c r="AT179" s="80">
        <f t="shared" si="236"/>
        <v>406.97674418604652</v>
      </c>
      <c r="AU179" s="80">
        <f t="shared" si="240"/>
        <v>406.97674418604652</v>
      </c>
      <c r="AV179" s="80">
        <f t="shared" si="230"/>
        <v>194.43975324274106</v>
      </c>
      <c r="AW179" s="80">
        <f t="shared" si="230"/>
        <v>194.44002519028214</v>
      </c>
      <c r="AX179" s="80">
        <f t="shared" si="230"/>
        <v>194.44085200320427</v>
      </c>
      <c r="AY179" s="80">
        <f t="shared" si="230"/>
        <v>285.70888478043139</v>
      </c>
      <c r="AZ179" s="80">
        <f t="shared" si="218"/>
        <v>481.64054889255954</v>
      </c>
      <c r="BA179" s="80">
        <f t="shared" si="218"/>
        <v>406.97012509605554</v>
      </c>
      <c r="BB179" s="80">
        <f t="shared" si="218"/>
        <v>406.97142991580131</v>
      </c>
      <c r="BC179" s="81">
        <f t="shared" si="241"/>
        <v>11593856.607470101</v>
      </c>
      <c r="BD179" s="81">
        <f t="shared" si="242"/>
        <v>12307324.706391329</v>
      </c>
      <c r="BE179" s="81">
        <f t="shared" si="243"/>
        <v>15139962.932465546</v>
      </c>
      <c r="BF179" s="81">
        <f t="shared" si="244"/>
        <v>21742940.314624734</v>
      </c>
      <c r="BG179" s="81">
        <f t="shared" si="245"/>
        <v>30822576.866094671</v>
      </c>
      <c r="BH179" s="81">
        <f t="shared" si="246"/>
        <v>35996913.76542557</v>
      </c>
      <c r="BI179" s="81">
        <f t="shared" si="247"/>
        <v>44835426.981389388</v>
      </c>
      <c r="BJ179" s="81">
        <f t="shared" si="248"/>
        <v>194.44444444444443</v>
      </c>
      <c r="BK179" s="81">
        <f t="shared" si="249"/>
        <v>194.44444444444443</v>
      </c>
      <c r="BL179" s="81">
        <f t="shared" si="250"/>
        <v>194.44444444444443</v>
      </c>
      <c r="BM179" s="81">
        <f t="shared" si="251"/>
        <v>285.71428571428572</v>
      </c>
      <c r="BN179" s="81">
        <f t="shared" si="252"/>
        <v>481.65137614678895</v>
      </c>
      <c r="BO179" s="81">
        <f t="shared" si="253"/>
        <v>406.97674418604652</v>
      </c>
      <c r="BP179" s="81">
        <f t="shared" si="254"/>
        <v>406.97674418604652</v>
      </c>
      <c r="BQ179" s="81">
        <f t="shared" si="255"/>
        <v>194.44118340636498</v>
      </c>
      <c r="BR179" s="81">
        <f t="shared" si="256"/>
        <v>194.44137244906403</v>
      </c>
      <c r="BS179" s="81">
        <f t="shared" si="257"/>
        <v>194.44194720210842</v>
      </c>
      <c r="BT179" s="81">
        <f t="shared" si="258"/>
        <v>285.71053131956285</v>
      </c>
      <c r="BU179" s="81">
        <f t="shared" si="259"/>
        <v>481.64384970200047</v>
      </c>
      <c r="BV179" s="81">
        <f t="shared" si="260"/>
        <v>406.97214300832297</v>
      </c>
      <c r="BW179" s="81">
        <f t="shared" si="261"/>
        <v>406.97305004108068</v>
      </c>
    </row>
    <row r="180" spans="2:75" ht="14" x14ac:dyDescent="0.3">
      <c r="B180" s="1" t="s">
        <v>162</v>
      </c>
      <c r="C180" s="1" t="s">
        <v>162</v>
      </c>
      <c r="D180" s="82" t="s">
        <v>164</v>
      </c>
      <c r="E180" s="1" t="s">
        <v>144</v>
      </c>
      <c r="F180" s="1" t="s">
        <v>145</v>
      </c>
      <c r="G180" s="1" t="s">
        <v>88</v>
      </c>
      <c r="H180" s="3">
        <f>SUM(H177:H179)</f>
        <v>5.10860242078758E-4</v>
      </c>
      <c r="I180" s="3">
        <f t="shared" ref="I180:N180" si="272">SUM(I177:I179)</f>
        <v>4.864363032709514E-4</v>
      </c>
      <c r="J180" s="3">
        <f t="shared" si="272"/>
        <v>4.0228830687724252E-4</v>
      </c>
      <c r="K180" s="3">
        <f t="shared" si="272"/>
        <v>2.7165496558482924E-4</v>
      </c>
      <c r="L180" s="3">
        <f t="shared" si="272"/>
        <v>0.43135787253265828</v>
      </c>
      <c r="M180" s="3">
        <f t="shared" si="272"/>
        <v>0.39446284021997408</v>
      </c>
      <c r="N180" s="3">
        <f t="shared" si="272"/>
        <v>0.4214916448787237</v>
      </c>
      <c r="O180" s="76">
        <f t="shared" si="233"/>
        <v>11157650.430587327</v>
      </c>
      <c r="P180" s="76">
        <f t="shared" si="233"/>
        <v>11717875.416927969</v>
      </c>
      <c r="Q180" s="76">
        <f t="shared" si="233"/>
        <v>14168942.777000336</v>
      </c>
      <c r="R180" s="76">
        <f t="shared" si="233"/>
        <v>20982498.839028474</v>
      </c>
      <c r="S180" s="76">
        <f t="shared" si="233"/>
        <v>13214.085943379765</v>
      </c>
      <c r="T180" s="76">
        <f t="shared" si="233"/>
        <v>14450.030316724809</v>
      </c>
      <c r="U180" s="76">
        <f t="shared" si="233"/>
        <v>13523.399738184769</v>
      </c>
      <c r="V180" s="77">
        <v>0.53</v>
      </c>
      <c r="W180" s="78">
        <f t="shared" si="227"/>
        <v>2.7075592830174176E-4</v>
      </c>
      <c r="X180" s="78">
        <f t="shared" si="227"/>
        <v>2.5781124073360426E-4</v>
      </c>
      <c r="Y180" s="78">
        <f t="shared" si="227"/>
        <v>2.1321280264493855E-4</v>
      </c>
      <c r="Z180" s="78">
        <f t="shared" si="227"/>
        <v>1.4397713175995952E-4</v>
      </c>
      <c r="AA180" s="78">
        <f t="shared" si="227"/>
        <v>0.22861967244230891</v>
      </c>
      <c r="AB180" s="78">
        <f t="shared" si="227"/>
        <v>0.20906530531658626</v>
      </c>
      <c r="AC180" s="78">
        <f t="shared" si="227"/>
        <v>0.22339057178572358</v>
      </c>
      <c r="AD180" s="79">
        <v>10.8</v>
      </c>
      <c r="AE180" s="79">
        <v>7.35</v>
      </c>
      <c r="AF180" s="79">
        <v>4.3600000000000003</v>
      </c>
      <c r="AG180" s="79">
        <v>5.16</v>
      </c>
      <c r="AH180" s="80">
        <f t="shared" si="232"/>
        <v>7756062.8613814581</v>
      </c>
      <c r="AI180" s="80">
        <f t="shared" si="232"/>
        <v>8145494.331528876</v>
      </c>
      <c r="AJ180" s="80">
        <f t="shared" si="232"/>
        <v>9849314.740715228</v>
      </c>
      <c r="AK180" s="80">
        <f t="shared" si="232"/>
        <v>14585649.639841044</v>
      </c>
      <c r="AL180" s="80">
        <f t="shared" si="232"/>
        <v>9185.5612317436298</v>
      </c>
      <c r="AM180" s="80">
        <f t="shared" si="232"/>
        <v>10044.708263860344</v>
      </c>
      <c r="AN180" s="80">
        <f t="shared" si="231"/>
        <v>9400.5757862257578</v>
      </c>
      <c r="AO180" s="80">
        <f t="shared" si="237"/>
        <v>194.44444444444443</v>
      </c>
      <c r="AP180" s="80">
        <f t="shared" si="238"/>
        <v>194.44444444444443</v>
      </c>
      <c r="AQ180" s="80">
        <f t="shared" si="239"/>
        <v>194.44444444444443</v>
      </c>
      <c r="AR180" s="80">
        <f t="shared" si="239"/>
        <v>285.71428571428572</v>
      </c>
      <c r="AS180" s="80">
        <f t="shared" si="239"/>
        <v>481.65137614678895</v>
      </c>
      <c r="AT180" s="80">
        <f t="shared" si="236"/>
        <v>406.97674418604652</v>
      </c>
      <c r="AU180" s="80">
        <f t="shared" si="240"/>
        <v>406.97674418604652</v>
      </c>
      <c r="AV180" s="80">
        <f t="shared" si="230"/>
        <v>194.43956984571921</v>
      </c>
      <c r="AW180" s="80">
        <f t="shared" si="230"/>
        <v>194.43980289196003</v>
      </c>
      <c r="AX180" s="80">
        <f t="shared" si="230"/>
        <v>194.44060581235985</v>
      </c>
      <c r="AY180" s="80">
        <f t="shared" si="230"/>
        <v>285.70868904522888</v>
      </c>
      <c r="AZ180" s="80">
        <f t="shared" si="218"/>
        <v>457.65396783958511</v>
      </c>
      <c r="BA180" s="80">
        <f t="shared" si="218"/>
        <v>391.12953197282332</v>
      </c>
      <c r="BB180" s="80">
        <f t="shared" si="218"/>
        <v>390.08873162688053</v>
      </c>
      <c r="BC180" s="81">
        <f t="shared" si="241"/>
        <v>11157650.430587327</v>
      </c>
      <c r="BD180" s="81">
        <f t="shared" si="242"/>
        <v>11717875.416927969</v>
      </c>
      <c r="BE180" s="81">
        <f t="shared" si="243"/>
        <v>14168942.777000336</v>
      </c>
      <c r="BF180" s="81">
        <f t="shared" si="244"/>
        <v>20982498.839028474</v>
      </c>
      <c r="BG180" s="81">
        <f t="shared" si="245"/>
        <v>13214.085943379765</v>
      </c>
      <c r="BH180" s="81">
        <f t="shared" si="246"/>
        <v>14450.030316724809</v>
      </c>
      <c r="BI180" s="81">
        <f t="shared" si="247"/>
        <v>13523.399738184769</v>
      </c>
      <c r="BJ180" s="81">
        <f t="shared" si="248"/>
        <v>194.44444444444443</v>
      </c>
      <c r="BK180" s="81">
        <f t="shared" si="249"/>
        <v>194.44444444444443</v>
      </c>
      <c r="BL180" s="81">
        <f t="shared" si="250"/>
        <v>194.44444444444443</v>
      </c>
      <c r="BM180" s="81">
        <f t="shared" si="251"/>
        <v>285.71428571428572</v>
      </c>
      <c r="BN180" s="81">
        <f t="shared" si="252"/>
        <v>481.65137614678895</v>
      </c>
      <c r="BO180" s="81">
        <f t="shared" si="253"/>
        <v>406.97674418604652</v>
      </c>
      <c r="BP180" s="81">
        <f t="shared" si="254"/>
        <v>406.97674418604652</v>
      </c>
      <c r="BQ180" s="81">
        <f t="shared" si="255"/>
        <v>194.44105591893623</v>
      </c>
      <c r="BR180" s="81">
        <f t="shared" si="256"/>
        <v>194.44121791973322</v>
      </c>
      <c r="BS180" s="81">
        <f t="shared" si="257"/>
        <v>194.44177606447289</v>
      </c>
      <c r="BT180" s="81">
        <f t="shared" si="258"/>
        <v>285.71039525575986</v>
      </c>
      <c r="BU180" s="81">
        <f t="shared" si="259"/>
        <v>464.71267158990895</v>
      </c>
      <c r="BV180" s="81">
        <f t="shared" si="260"/>
        <v>395.82846448009877</v>
      </c>
      <c r="BW180" s="81">
        <f t="shared" si="261"/>
        <v>395.08689537127242</v>
      </c>
    </row>
    <row r="181" spans="2:75" ht="14" x14ac:dyDescent="0.3">
      <c r="B181" s="1" t="s">
        <v>162</v>
      </c>
      <c r="C181" s="1" t="s">
        <v>162</v>
      </c>
      <c r="D181" s="82" t="s">
        <v>164</v>
      </c>
      <c r="E181" s="1" t="s">
        <v>139</v>
      </c>
      <c r="F181" s="1" t="s">
        <v>146</v>
      </c>
      <c r="G181" s="1" t="s">
        <v>88</v>
      </c>
      <c r="H181" s="6" t="s">
        <v>141</v>
      </c>
      <c r="I181" s="6" t="s">
        <v>141</v>
      </c>
      <c r="J181" s="6" t="s">
        <v>141</v>
      </c>
      <c r="K181" s="6" t="s">
        <v>141</v>
      </c>
      <c r="L181" s="7">
        <v>0.30488145816646378</v>
      </c>
      <c r="M181" s="7">
        <v>0.27881229561995208</v>
      </c>
      <c r="N181" s="7">
        <v>0.29794818742419837</v>
      </c>
      <c r="O181" s="76" t="str">
        <f t="shared" si="233"/>
        <v>-</v>
      </c>
      <c r="P181" s="76" t="str">
        <f t="shared" si="233"/>
        <v>-</v>
      </c>
      <c r="Q181" s="76" t="str">
        <f t="shared" si="233"/>
        <v>-</v>
      </c>
      <c r="R181" s="76" t="str">
        <f t="shared" si="233"/>
        <v>-</v>
      </c>
      <c r="S181" s="76">
        <f t="shared" si="233"/>
        <v>18695.790928970917</v>
      </c>
      <c r="T181" s="76">
        <f t="shared" si="233"/>
        <v>20443.861657269401</v>
      </c>
      <c r="U181" s="76">
        <f t="shared" si="233"/>
        <v>19130.843014274586</v>
      </c>
      <c r="V181" s="77">
        <v>0.53</v>
      </c>
      <c r="W181" s="78" t="str">
        <f t="shared" si="227"/>
        <v>-</v>
      </c>
      <c r="X181" s="78" t="str">
        <f t="shared" si="227"/>
        <v>-</v>
      </c>
      <c r="Y181" s="78" t="str">
        <f t="shared" si="227"/>
        <v>-</v>
      </c>
      <c r="Z181" s="78" t="str">
        <f t="shared" si="227"/>
        <v>-</v>
      </c>
      <c r="AA181" s="78">
        <f t="shared" si="227"/>
        <v>0.16158717282822582</v>
      </c>
      <c r="AB181" s="78">
        <f t="shared" si="227"/>
        <v>0.1477705166785746</v>
      </c>
      <c r="AC181" s="78">
        <f t="shared" si="227"/>
        <v>0.15791253933482516</v>
      </c>
      <c r="AD181" s="79">
        <v>10.8</v>
      </c>
      <c r="AE181" s="79">
        <v>7.35</v>
      </c>
      <c r="AF181" s="79">
        <v>4.3600000000000003</v>
      </c>
      <c r="AG181" s="79">
        <v>5.16</v>
      </c>
      <c r="AH181" s="80" t="str">
        <f t="shared" si="232"/>
        <v>-</v>
      </c>
      <c r="AI181" s="80" t="str">
        <f t="shared" si="232"/>
        <v>-</v>
      </c>
      <c r="AJ181" s="80" t="str">
        <f t="shared" si="232"/>
        <v>-</v>
      </c>
      <c r="AK181" s="80" t="str">
        <f t="shared" si="232"/>
        <v>-</v>
      </c>
      <c r="AL181" s="80">
        <f t="shared" si="232"/>
        <v>12996.081082700735</v>
      </c>
      <c r="AM181" s="80">
        <f t="shared" si="232"/>
        <v>14211.224587972772</v>
      </c>
      <c r="AN181" s="80">
        <f t="shared" si="231"/>
        <v>13298.500605751944</v>
      </c>
      <c r="AO181" s="80">
        <f t="shared" si="237"/>
        <v>194.44444444444443</v>
      </c>
      <c r="AP181" s="80">
        <f t="shared" si="238"/>
        <v>194.44444444444443</v>
      </c>
      <c r="AQ181" s="80">
        <f t="shared" si="239"/>
        <v>194.44444444444443</v>
      </c>
      <c r="AR181" s="80">
        <f t="shared" si="239"/>
        <v>285.71428571428572</v>
      </c>
      <c r="AS181" s="80">
        <f t="shared" si="239"/>
        <v>481.65137614678895</v>
      </c>
      <c r="AT181" s="80">
        <f t="shared" si="236"/>
        <v>406.97674418604652</v>
      </c>
      <c r="AU181" s="80">
        <f t="shared" si="240"/>
        <v>406.97674418604652</v>
      </c>
      <c r="AV181" s="80" t="str">
        <f t="shared" si="230"/>
        <v>-</v>
      </c>
      <c r="AW181" s="80" t="str">
        <f t="shared" si="230"/>
        <v>-</v>
      </c>
      <c r="AX181" s="80" t="str">
        <f t="shared" si="230"/>
        <v>-</v>
      </c>
      <c r="AY181" s="80" t="str">
        <f t="shared" si="230"/>
        <v>-</v>
      </c>
      <c r="AZ181" s="80">
        <f t="shared" si="218"/>
        <v>464.43868485376612</v>
      </c>
      <c r="BA181" s="80">
        <f t="shared" si="218"/>
        <v>395.64634405371959</v>
      </c>
      <c r="BB181" s="80">
        <f t="shared" si="218"/>
        <v>394.89178967630636</v>
      </c>
      <c r="BC181" s="81" t="str">
        <f t="shared" si="241"/>
        <v>-</v>
      </c>
      <c r="BD181" s="81" t="str">
        <f t="shared" si="242"/>
        <v>-</v>
      </c>
      <c r="BE181" s="81" t="str">
        <f t="shared" si="243"/>
        <v>-</v>
      </c>
      <c r="BF181" s="81" t="str">
        <f t="shared" si="244"/>
        <v>-</v>
      </c>
      <c r="BG181" s="81">
        <f t="shared" si="245"/>
        <v>18695.790928970917</v>
      </c>
      <c r="BH181" s="81">
        <f t="shared" si="246"/>
        <v>20443.861657269401</v>
      </c>
      <c r="BI181" s="81">
        <f t="shared" si="247"/>
        <v>19130.843014274586</v>
      </c>
      <c r="BJ181" s="81">
        <f t="shared" si="248"/>
        <v>194.44444444444443</v>
      </c>
      <c r="BK181" s="81">
        <f t="shared" si="249"/>
        <v>194.44444444444443</v>
      </c>
      <c r="BL181" s="81">
        <f t="shared" si="250"/>
        <v>194.44444444444443</v>
      </c>
      <c r="BM181" s="81">
        <f t="shared" si="251"/>
        <v>285.71428571428572</v>
      </c>
      <c r="BN181" s="81">
        <f t="shared" si="252"/>
        <v>481.65137614678895</v>
      </c>
      <c r="BO181" s="81">
        <f t="shared" si="253"/>
        <v>406.97674418604652</v>
      </c>
      <c r="BP181" s="81">
        <f t="shared" si="254"/>
        <v>406.97674418604652</v>
      </c>
      <c r="BQ181" s="81" t="str">
        <f t="shared" si="255"/>
        <v>-</v>
      </c>
      <c r="BR181" s="81" t="str">
        <f t="shared" si="256"/>
        <v>-</v>
      </c>
      <c r="BS181" s="81" t="str">
        <f t="shared" si="257"/>
        <v>-</v>
      </c>
      <c r="BT181" s="81" t="str">
        <f t="shared" si="258"/>
        <v>-</v>
      </c>
      <c r="BU181" s="81">
        <f t="shared" si="259"/>
        <v>469.55445287343946</v>
      </c>
      <c r="BV181" s="81">
        <f t="shared" si="260"/>
        <v>399.03317534150966</v>
      </c>
      <c r="BW181" s="81">
        <f t="shared" si="261"/>
        <v>398.49933614585052</v>
      </c>
    </row>
    <row r="182" spans="2:75" ht="14" x14ac:dyDescent="0.3">
      <c r="B182" s="1" t="s">
        <v>162</v>
      </c>
      <c r="C182" s="1" t="s">
        <v>162</v>
      </c>
      <c r="D182" s="82" t="s">
        <v>164</v>
      </c>
      <c r="E182" s="1" t="s">
        <v>142</v>
      </c>
      <c r="F182" s="1" t="s">
        <v>146</v>
      </c>
      <c r="G182" s="1" t="s">
        <v>88</v>
      </c>
      <c r="H182" s="6">
        <v>9.6102790207713495E-6</v>
      </c>
      <c r="I182" s="6">
        <v>1.1648735254658501E-5</v>
      </c>
      <c r="J182" s="6">
        <v>1.2900627882415901E-5</v>
      </c>
      <c r="K182" s="6">
        <v>4.7504546427264401E-6</v>
      </c>
      <c r="L182" s="6">
        <v>2.7250492713269499E-6</v>
      </c>
      <c r="M182" s="6">
        <v>2.1817448289763302E-6</v>
      </c>
      <c r="N182" s="6">
        <v>1.07286466314199E-6</v>
      </c>
      <c r="O182" s="76">
        <f t="shared" si="233"/>
        <v>593114933.25846231</v>
      </c>
      <c r="P182" s="76">
        <f t="shared" si="233"/>
        <v>489323508.12252223</v>
      </c>
      <c r="Q182" s="76">
        <f t="shared" si="233"/>
        <v>441838959.46408468</v>
      </c>
      <c r="R182" s="76">
        <f t="shared" si="233"/>
        <v>1199885153.8825734</v>
      </c>
      <c r="S182" s="76">
        <f t="shared" si="233"/>
        <v>2091705298.6804938</v>
      </c>
      <c r="T182" s="76">
        <f t="shared" si="233"/>
        <v>2612587835.3402252</v>
      </c>
      <c r="U182" s="76">
        <f t="shared" si="233"/>
        <v>5312878870.7673416</v>
      </c>
      <c r="V182" s="77">
        <v>0.53</v>
      </c>
      <c r="W182" s="78">
        <f t="shared" si="227"/>
        <v>5.0934478810088157E-6</v>
      </c>
      <c r="X182" s="78">
        <f t="shared" si="227"/>
        <v>6.1738296849690055E-6</v>
      </c>
      <c r="Y182" s="78">
        <f t="shared" si="227"/>
        <v>6.8373327776804279E-6</v>
      </c>
      <c r="Z182" s="78">
        <f t="shared" si="227"/>
        <v>2.5177409606450135E-6</v>
      </c>
      <c r="AA182" s="78">
        <f t="shared" si="227"/>
        <v>1.4442761138032834E-6</v>
      </c>
      <c r="AB182" s="78">
        <f t="shared" si="227"/>
        <v>1.1563247593574551E-6</v>
      </c>
      <c r="AC182" s="78">
        <f t="shared" ref="AC182:AC245" si="273">IFERROR(N182*$V182, "-")</f>
        <v>5.686182714652547E-7</v>
      </c>
      <c r="AD182" s="79">
        <v>10.8</v>
      </c>
      <c r="AE182" s="79">
        <v>7.35</v>
      </c>
      <c r="AF182" s="79">
        <v>4.3600000000000003</v>
      </c>
      <c r="AG182" s="79">
        <v>5.16</v>
      </c>
      <c r="AH182" s="80">
        <f t="shared" si="232"/>
        <v>412294392.53319126</v>
      </c>
      <c r="AI182" s="80">
        <f t="shared" si="232"/>
        <v>340145437.62240869</v>
      </c>
      <c r="AJ182" s="80">
        <f t="shared" si="232"/>
        <v>307137310.45169741</v>
      </c>
      <c r="AK182" s="80">
        <f t="shared" si="232"/>
        <v>834081040.43475807</v>
      </c>
      <c r="AL182" s="80">
        <f t="shared" si="232"/>
        <v>1454015599.8772054</v>
      </c>
      <c r="AM182" s="80">
        <f t="shared" si="232"/>
        <v>1816098793.1858563</v>
      </c>
      <c r="AN182" s="80">
        <f t="shared" si="231"/>
        <v>3693163068.0607138</v>
      </c>
      <c r="AO182" s="80">
        <f t="shared" si="237"/>
        <v>194.44444444444443</v>
      </c>
      <c r="AP182" s="80">
        <f t="shared" si="238"/>
        <v>194.44444444444443</v>
      </c>
      <c r="AQ182" s="80">
        <f t="shared" si="239"/>
        <v>194.44444444444443</v>
      </c>
      <c r="AR182" s="80">
        <f t="shared" si="239"/>
        <v>285.71428571428572</v>
      </c>
      <c r="AS182" s="80">
        <f t="shared" si="239"/>
        <v>481.65137614678895</v>
      </c>
      <c r="AT182" s="80">
        <f t="shared" si="236"/>
        <v>406.97674418604652</v>
      </c>
      <c r="AU182" s="80">
        <f t="shared" si="240"/>
        <v>406.97674418604652</v>
      </c>
      <c r="AV182" s="80">
        <f t="shared" si="230"/>
        <v>194.44435274146511</v>
      </c>
      <c r="AW182" s="80">
        <f t="shared" si="230"/>
        <v>194.44433329016692</v>
      </c>
      <c r="AX182" s="80">
        <f t="shared" si="230"/>
        <v>194.44432134439518</v>
      </c>
      <c r="AY182" s="80">
        <f t="shared" si="230"/>
        <v>285.71418784295048</v>
      </c>
      <c r="AZ182" s="80">
        <f t="shared" si="218"/>
        <v>481.65121659693864</v>
      </c>
      <c r="BA182" s="80">
        <f t="shared" si="218"/>
        <v>406.97665298504262</v>
      </c>
      <c r="BB182" s="80">
        <f t="shared" si="218"/>
        <v>406.97669933829707</v>
      </c>
      <c r="BC182" s="81">
        <f t="shared" si="241"/>
        <v>593114933.25846231</v>
      </c>
      <c r="BD182" s="81">
        <f t="shared" si="242"/>
        <v>489323508.12252223</v>
      </c>
      <c r="BE182" s="81">
        <f t="shared" si="243"/>
        <v>441838959.46408468</v>
      </c>
      <c r="BF182" s="81">
        <f t="shared" si="244"/>
        <v>1199885153.8825734</v>
      </c>
      <c r="BG182" s="81">
        <f t="shared" si="245"/>
        <v>2091705298.6804938</v>
      </c>
      <c r="BH182" s="81">
        <f t="shared" si="246"/>
        <v>2612587835.3402252</v>
      </c>
      <c r="BI182" s="81">
        <f t="shared" si="247"/>
        <v>5312878870.7673416</v>
      </c>
      <c r="BJ182" s="81">
        <f t="shared" si="248"/>
        <v>194.44444444444443</v>
      </c>
      <c r="BK182" s="81">
        <f t="shared" si="249"/>
        <v>194.44444444444443</v>
      </c>
      <c r="BL182" s="81">
        <f t="shared" si="250"/>
        <v>194.44444444444443</v>
      </c>
      <c r="BM182" s="81">
        <f t="shared" si="251"/>
        <v>285.71428571428572</v>
      </c>
      <c r="BN182" s="81">
        <f t="shared" si="252"/>
        <v>481.65137614678895</v>
      </c>
      <c r="BO182" s="81">
        <f t="shared" si="253"/>
        <v>406.97674418604652</v>
      </c>
      <c r="BP182" s="81">
        <f t="shared" si="254"/>
        <v>406.97674418604652</v>
      </c>
      <c r="BQ182" s="81">
        <f t="shared" si="255"/>
        <v>194.4443806985708</v>
      </c>
      <c r="BR182" s="81">
        <f t="shared" si="256"/>
        <v>194.44436717730656</v>
      </c>
      <c r="BS182" s="81">
        <f t="shared" si="257"/>
        <v>194.44435887339071</v>
      </c>
      <c r="BT182" s="81">
        <f t="shared" si="258"/>
        <v>285.71421768057985</v>
      </c>
      <c r="BU182" s="81">
        <f t="shared" si="259"/>
        <v>481.65126523824227</v>
      </c>
      <c r="BV182" s="81">
        <f t="shared" si="260"/>
        <v>406.97668078911789</v>
      </c>
      <c r="BW182" s="81">
        <f t="shared" si="261"/>
        <v>406.97671301084722</v>
      </c>
    </row>
    <row r="183" spans="2:75" ht="14" x14ac:dyDescent="0.3">
      <c r="B183" s="1" t="s">
        <v>162</v>
      </c>
      <c r="C183" s="1" t="s">
        <v>162</v>
      </c>
      <c r="D183" s="82" t="s">
        <v>164</v>
      </c>
      <c r="E183" s="1" t="s">
        <v>143</v>
      </c>
      <c r="F183" s="1" t="s">
        <v>146</v>
      </c>
      <c r="G183" s="1" t="s">
        <v>88</v>
      </c>
      <c r="H183" s="6">
        <v>2.4581984202936701E-4</v>
      </c>
      <c r="I183" s="6">
        <v>2.31569416404476E-4</v>
      </c>
      <c r="J183" s="6">
        <v>1.8824352559331599E-4</v>
      </c>
      <c r="K183" s="6">
        <v>1.3107702815347701E-4</v>
      </c>
      <c r="L183" s="6">
        <v>9.2464689507984604E-5</v>
      </c>
      <c r="M183" s="6">
        <v>7.9173454100301506E-5</v>
      </c>
      <c r="N183" s="6">
        <v>6.3565804803028804E-5</v>
      </c>
      <c r="O183" s="76">
        <f t="shared" si="233"/>
        <v>23187713.216897465</v>
      </c>
      <c r="P183" s="76">
        <f t="shared" si="233"/>
        <v>24614649.414860401</v>
      </c>
      <c r="Q183" s="76">
        <f t="shared" si="233"/>
        <v>30279925.867487002</v>
      </c>
      <c r="R183" s="76">
        <f t="shared" si="233"/>
        <v>43485880.632920034</v>
      </c>
      <c r="S183" s="76">
        <f t="shared" si="233"/>
        <v>61645153.737392776</v>
      </c>
      <c r="T183" s="76">
        <f t="shared" si="233"/>
        <v>71993827.536928102</v>
      </c>
      <c r="U183" s="76">
        <f t="shared" si="233"/>
        <v>89670853.970347345</v>
      </c>
      <c r="V183" s="77">
        <v>0.53</v>
      </c>
      <c r="W183" s="78">
        <f t="shared" ref="W183:AB225" si="274">IFERROR(H183*$V183, "-")</f>
        <v>1.3028451627556452E-4</v>
      </c>
      <c r="X183" s="78">
        <f t="shared" si="274"/>
        <v>1.2273179069437228E-4</v>
      </c>
      <c r="Y183" s="78">
        <f t="shared" si="274"/>
        <v>9.9769068564457483E-5</v>
      </c>
      <c r="Z183" s="78">
        <f t="shared" si="274"/>
        <v>6.947082492134282E-5</v>
      </c>
      <c r="AA183" s="78">
        <f t="shared" si="274"/>
        <v>4.9006285439231839E-5</v>
      </c>
      <c r="AB183" s="78">
        <f t="shared" si="274"/>
        <v>4.1961930673159802E-5</v>
      </c>
      <c r="AC183" s="78">
        <f t="shared" si="273"/>
        <v>3.3689876545605267E-5</v>
      </c>
      <c r="AD183" s="79">
        <v>10.8</v>
      </c>
      <c r="AE183" s="79">
        <v>7.35</v>
      </c>
      <c r="AF183" s="79">
        <v>4.3600000000000003</v>
      </c>
      <c r="AG183" s="79">
        <v>5.16</v>
      </c>
      <c r="AH183" s="80">
        <f t="shared" si="232"/>
        <v>16118569.266959507</v>
      </c>
      <c r="AI183" s="80">
        <f t="shared" si="232"/>
        <v>17110481.221849337</v>
      </c>
      <c r="AJ183" s="80">
        <f t="shared" si="232"/>
        <v>21048607.852274973</v>
      </c>
      <c r="AK183" s="80">
        <f t="shared" si="232"/>
        <v>30228516.825267151</v>
      </c>
      <c r="AL183" s="80">
        <f t="shared" si="232"/>
        <v>42851646.093520306</v>
      </c>
      <c r="AM183" s="80">
        <f t="shared" si="232"/>
        <v>50045361.743644163</v>
      </c>
      <c r="AN183" s="80">
        <f t="shared" si="231"/>
        <v>62333264.924769752</v>
      </c>
      <c r="AO183" s="80">
        <f t="shared" si="237"/>
        <v>194.44444444444443</v>
      </c>
      <c r="AP183" s="80">
        <f t="shared" si="238"/>
        <v>194.44444444444443</v>
      </c>
      <c r="AQ183" s="80">
        <f t="shared" si="239"/>
        <v>194.44444444444443</v>
      </c>
      <c r="AR183" s="80">
        <f t="shared" si="239"/>
        <v>285.71428571428572</v>
      </c>
      <c r="AS183" s="80">
        <f t="shared" si="239"/>
        <v>481.65137614678895</v>
      </c>
      <c r="AT183" s="80">
        <f t="shared" si="236"/>
        <v>406.97674418604652</v>
      </c>
      <c r="AU183" s="80">
        <f t="shared" si="240"/>
        <v>406.97674418604652</v>
      </c>
      <c r="AV183" s="80">
        <f t="shared" si="230"/>
        <v>194.44209881529741</v>
      </c>
      <c r="AW183" s="80">
        <f t="shared" si="230"/>
        <v>194.44223479225343</v>
      </c>
      <c r="AX183" s="80">
        <f t="shared" si="230"/>
        <v>194.44264820723137</v>
      </c>
      <c r="AY183" s="80">
        <f t="shared" si="230"/>
        <v>285.7115852218347</v>
      </c>
      <c r="AZ183" s="80">
        <f t="shared" si="218"/>
        <v>481.64596245882643</v>
      </c>
      <c r="BA183" s="80">
        <f t="shared" si="218"/>
        <v>406.97343461413777</v>
      </c>
      <c r="BB183" s="80">
        <f t="shared" si="218"/>
        <v>406.97408703357576</v>
      </c>
      <c r="BC183" s="81">
        <f t="shared" si="241"/>
        <v>23187713.216897465</v>
      </c>
      <c r="BD183" s="81">
        <f t="shared" si="242"/>
        <v>24614649.414860401</v>
      </c>
      <c r="BE183" s="81">
        <f t="shared" si="243"/>
        <v>30279925.867487002</v>
      </c>
      <c r="BF183" s="81">
        <f t="shared" si="244"/>
        <v>43485880.632920034</v>
      </c>
      <c r="BG183" s="81">
        <f t="shared" si="245"/>
        <v>61645153.737392776</v>
      </c>
      <c r="BH183" s="81">
        <f t="shared" si="246"/>
        <v>71993827.536928102</v>
      </c>
      <c r="BI183" s="81">
        <f t="shared" si="247"/>
        <v>89670853.970347345</v>
      </c>
      <c r="BJ183" s="81">
        <f t="shared" si="248"/>
        <v>194.44444444444443</v>
      </c>
      <c r="BK183" s="81">
        <f t="shared" si="249"/>
        <v>194.44444444444443</v>
      </c>
      <c r="BL183" s="81">
        <f t="shared" si="250"/>
        <v>194.44444444444443</v>
      </c>
      <c r="BM183" s="81">
        <f t="shared" si="251"/>
        <v>285.71428571428572</v>
      </c>
      <c r="BN183" s="81">
        <f t="shared" si="252"/>
        <v>481.65137614678895</v>
      </c>
      <c r="BO183" s="81">
        <f t="shared" si="253"/>
        <v>406.97674418604652</v>
      </c>
      <c r="BP183" s="81">
        <f t="shared" si="254"/>
        <v>406.97674418604652</v>
      </c>
      <c r="BQ183" s="81">
        <f t="shared" si="255"/>
        <v>194.44281391173195</v>
      </c>
      <c r="BR183" s="81">
        <f t="shared" si="256"/>
        <v>194.44290843462076</v>
      </c>
      <c r="BS183" s="81">
        <f t="shared" si="257"/>
        <v>194.44319581525849</v>
      </c>
      <c r="BT183" s="81">
        <f t="shared" si="258"/>
        <v>285.71240850459083</v>
      </c>
      <c r="BU183" s="81">
        <f t="shared" si="259"/>
        <v>481.64761289499216</v>
      </c>
      <c r="BV183" s="81">
        <f t="shared" si="260"/>
        <v>406.97444358417994</v>
      </c>
      <c r="BW183" s="81">
        <f t="shared" si="261"/>
        <v>406.97489710518079</v>
      </c>
    </row>
    <row r="184" spans="2:75" ht="14" x14ac:dyDescent="0.3">
      <c r="B184" s="1" t="s">
        <v>162</v>
      </c>
      <c r="C184" s="1" t="s">
        <v>162</v>
      </c>
      <c r="D184" s="82" t="s">
        <v>164</v>
      </c>
      <c r="E184" s="1" t="s">
        <v>144</v>
      </c>
      <c r="F184" s="1" t="s">
        <v>146</v>
      </c>
      <c r="G184" s="1" t="s">
        <v>88</v>
      </c>
      <c r="H184" s="3">
        <f>SUM(H181:H183)</f>
        <v>2.5543012105013835E-4</v>
      </c>
      <c r="I184" s="3">
        <f t="shared" ref="I184:N184" si="275">SUM(I181:I183)</f>
        <v>2.4321815165913448E-4</v>
      </c>
      <c r="J184" s="3">
        <f t="shared" si="275"/>
        <v>2.0114415347573188E-4</v>
      </c>
      <c r="K184" s="3">
        <f t="shared" si="275"/>
        <v>1.3582748279620345E-4</v>
      </c>
      <c r="L184" s="3">
        <f t="shared" si="275"/>
        <v>0.30497664790524309</v>
      </c>
      <c r="M184" s="3">
        <f t="shared" si="275"/>
        <v>0.27889365081888134</v>
      </c>
      <c r="N184" s="3">
        <f t="shared" si="275"/>
        <v>0.29801282609366458</v>
      </c>
      <c r="O184" s="76">
        <f t="shared" si="233"/>
        <v>22315300.860234678</v>
      </c>
      <c r="P184" s="76">
        <f t="shared" si="233"/>
        <v>23435750.83157625</v>
      </c>
      <c r="Q184" s="76">
        <f t="shared" si="233"/>
        <v>28337885.548772398</v>
      </c>
      <c r="R184" s="76">
        <f t="shared" si="233"/>
        <v>41964997.676886365</v>
      </c>
      <c r="S184" s="76">
        <f t="shared" si="233"/>
        <v>18689.955572503382</v>
      </c>
      <c r="T184" s="76">
        <f t="shared" si="233"/>
        <v>20437.898042009154</v>
      </c>
      <c r="U184" s="76">
        <f t="shared" si="233"/>
        <v>19126.693554486497</v>
      </c>
      <c r="V184" s="77">
        <v>0.53</v>
      </c>
      <c r="W184" s="78">
        <f t="shared" si="274"/>
        <v>1.3537796415657332E-4</v>
      </c>
      <c r="X184" s="78">
        <f t="shared" si="274"/>
        <v>1.2890562037934128E-4</v>
      </c>
      <c r="Y184" s="78">
        <f t="shared" si="274"/>
        <v>1.066064013421379E-4</v>
      </c>
      <c r="Z184" s="78">
        <f t="shared" si="274"/>
        <v>7.1988565881987837E-5</v>
      </c>
      <c r="AA184" s="78">
        <f t="shared" si="274"/>
        <v>0.16163762338977886</v>
      </c>
      <c r="AB184" s="78">
        <f t="shared" si="274"/>
        <v>0.14781363493400712</v>
      </c>
      <c r="AC184" s="78">
        <f t="shared" si="273"/>
        <v>0.15794679782964224</v>
      </c>
      <c r="AD184" s="79">
        <v>10.8</v>
      </c>
      <c r="AE184" s="79">
        <v>7.35</v>
      </c>
      <c r="AF184" s="79">
        <v>4.3600000000000003</v>
      </c>
      <c r="AG184" s="79">
        <v>5.16</v>
      </c>
      <c r="AH184" s="80">
        <f t="shared" si="232"/>
        <v>15512125.722109508</v>
      </c>
      <c r="AI184" s="80">
        <f t="shared" si="232"/>
        <v>16290988.661473064</v>
      </c>
      <c r="AJ184" s="80">
        <f t="shared" si="232"/>
        <v>19698629.477796108</v>
      </c>
      <c r="AK184" s="80">
        <f t="shared" si="232"/>
        <v>29171299.27886837</v>
      </c>
      <c r="AL184" s="80">
        <f t="shared" si="232"/>
        <v>12992.024727658754</v>
      </c>
      <c r="AM184" s="80">
        <f t="shared" si="232"/>
        <v>14207.079075875281</v>
      </c>
      <c r="AN184" s="80">
        <f t="shared" si="231"/>
        <v>13295.616174916135</v>
      </c>
      <c r="AO184" s="80">
        <f t="shared" si="237"/>
        <v>194.44444444444443</v>
      </c>
      <c r="AP184" s="80">
        <f t="shared" si="238"/>
        <v>194.44444444444443</v>
      </c>
      <c r="AQ184" s="80">
        <f t="shared" si="239"/>
        <v>194.44444444444443</v>
      </c>
      <c r="AR184" s="80">
        <f t="shared" si="239"/>
        <v>285.71428571428572</v>
      </c>
      <c r="AS184" s="80">
        <f t="shared" si="239"/>
        <v>481.65137614678895</v>
      </c>
      <c r="AT184" s="80">
        <f t="shared" si="236"/>
        <v>406.97674418604652</v>
      </c>
      <c r="AU184" s="80">
        <f t="shared" si="240"/>
        <v>406.97674418604652</v>
      </c>
      <c r="AV184" s="80">
        <f t="shared" si="230"/>
        <v>194.44200711453058</v>
      </c>
      <c r="AW184" s="80">
        <f t="shared" si="230"/>
        <v>194.44212364050222</v>
      </c>
      <c r="AX184" s="80">
        <f t="shared" si="230"/>
        <v>194.44252510945648</v>
      </c>
      <c r="AY184" s="80">
        <f t="shared" si="230"/>
        <v>285.71148735234959</v>
      </c>
      <c r="AZ184" s="80">
        <f t="shared" si="218"/>
        <v>464.43350283910473</v>
      </c>
      <c r="BA184" s="80">
        <f t="shared" si="218"/>
        <v>395.64313000339729</v>
      </c>
      <c r="BB184" s="80">
        <f t="shared" si="218"/>
        <v>394.8892457624907</v>
      </c>
      <c r="BC184" s="81">
        <f t="shared" si="241"/>
        <v>22315300.860234678</v>
      </c>
      <c r="BD184" s="81">
        <f t="shared" si="242"/>
        <v>23435750.83157625</v>
      </c>
      <c r="BE184" s="81">
        <f t="shared" si="243"/>
        <v>28337885.548772398</v>
      </c>
      <c r="BF184" s="81">
        <f t="shared" si="244"/>
        <v>41964997.676886365</v>
      </c>
      <c r="BG184" s="81">
        <f t="shared" si="245"/>
        <v>18689.955572503382</v>
      </c>
      <c r="BH184" s="81">
        <f t="shared" si="246"/>
        <v>20437.898042009154</v>
      </c>
      <c r="BI184" s="81">
        <f t="shared" si="247"/>
        <v>19126.693554486497</v>
      </c>
      <c r="BJ184" s="81">
        <f t="shared" si="248"/>
        <v>194.44444444444443</v>
      </c>
      <c r="BK184" s="81">
        <f t="shared" si="249"/>
        <v>194.44444444444443</v>
      </c>
      <c r="BL184" s="81">
        <f t="shared" si="250"/>
        <v>194.44444444444443</v>
      </c>
      <c r="BM184" s="81">
        <f t="shared" si="251"/>
        <v>285.71428571428572</v>
      </c>
      <c r="BN184" s="81">
        <f t="shared" si="252"/>
        <v>481.65137614678895</v>
      </c>
      <c r="BO184" s="81">
        <f t="shared" si="253"/>
        <v>406.97674418604652</v>
      </c>
      <c r="BP184" s="81">
        <f t="shared" si="254"/>
        <v>406.97674418604652</v>
      </c>
      <c r="BQ184" s="81">
        <f t="shared" si="255"/>
        <v>194.44275016692742</v>
      </c>
      <c r="BR184" s="81">
        <f t="shared" si="256"/>
        <v>194.44283116870369</v>
      </c>
      <c r="BS184" s="81">
        <f t="shared" si="257"/>
        <v>194.44311024530376</v>
      </c>
      <c r="BT184" s="81">
        <f t="shared" si="258"/>
        <v>285.71234047177893</v>
      </c>
      <c r="BU184" s="81">
        <f t="shared" si="259"/>
        <v>469.55077087329994</v>
      </c>
      <c r="BV184" s="81">
        <f t="shared" si="260"/>
        <v>399.03090272587303</v>
      </c>
      <c r="BW184" s="81">
        <f t="shared" si="261"/>
        <v>398.49753532382209</v>
      </c>
    </row>
    <row r="185" spans="2:75" ht="14" x14ac:dyDescent="0.3">
      <c r="B185" s="1" t="s">
        <v>162</v>
      </c>
      <c r="C185" s="1" t="s">
        <v>162</v>
      </c>
      <c r="D185" s="82" t="s">
        <v>165</v>
      </c>
      <c r="E185" s="1" t="s">
        <v>139</v>
      </c>
      <c r="F185" s="1" t="s">
        <v>140</v>
      </c>
      <c r="G185" s="1" t="s">
        <v>88</v>
      </c>
      <c r="H185" s="7">
        <v>3.6619676963350991</v>
      </c>
      <c r="I185" s="7">
        <v>3.1314774892432018</v>
      </c>
      <c r="J185" s="7">
        <v>2.7065161392012991</v>
      </c>
      <c r="K185" s="7">
        <v>2.1820510025891147</v>
      </c>
      <c r="L185" s="7">
        <v>1.724669972220394</v>
      </c>
      <c r="M185" s="7">
        <v>1.5772005192884517</v>
      </c>
      <c r="N185" s="7">
        <v>1.6854494701591287</v>
      </c>
      <c r="O185" s="76">
        <f t="shared" si="233"/>
        <v>1556.5402189933477</v>
      </c>
      <c r="P185" s="76">
        <f t="shared" si="233"/>
        <v>1820.2270396577383</v>
      </c>
      <c r="Q185" s="76">
        <f t="shared" si="233"/>
        <v>2106.0284538639726</v>
      </c>
      <c r="R185" s="76">
        <f t="shared" si="233"/>
        <v>2612.2212511241305</v>
      </c>
      <c r="S185" s="76">
        <f t="shared" si="233"/>
        <v>3304.9801363803199</v>
      </c>
      <c r="T185" s="76">
        <f t="shared" si="233"/>
        <v>3613.9983028737111</v>
      </c>
      <c r="U185" s="76">
        <f t="shared" si="233"/>
        <v>3381.8872063022122</v>
      </c>
      <c r="V185" s="77">
        <v>0.53</v>
      </c>
      <c r="W185" s="78">
        <f t="shared" si="274"/>
        <v>1.9408428790576027</v>
      </c>
      <c r="X185" s="78">
        <f t="shared" si="274"/>
        <v>1.6596830692988971</v>
      </c>
      <c r="Y185" s="78">
        <f t="shared" si="274"/>
        <v>1.4344535537766885</v>
      </c>
      <c r="Z185" s="78">
        <f t="shared" si="274"/>
        <v>1.1564870313722309</v>
      </c>
      <c r="AA185" s="78">
        <f t="shared" si="274"/>
        <v>0.91407508527680881</v>
      </c>
      <c r="AB185" s="78">
        <f t="shared" si="274"/>
        <v>0.83591627522287948</v>
      </c>
      <c r="AC185" s="78">
        <f t="shared" si="273"/>
        <v>0.89328821918433832</v>
      </c>
      <c r="AD185" s="79">
        <v>10.8</v>
      </c>
      <c r="AE185" s="79">
        <v>7.35</v>
      </c>
      <c r="AF185" s="79">
        <v>4.3600000000000003</v>
      </c>
      <c r="AG185" s="79">
        <v>5.16</v>
      </c>
      <c r="AH185" s="80">
        <f t="shared" si="232"/>
        <v>1082.0041244243728</v>
      </c>
      <c r="AI185" s="80">
        <f t="shared" si="232"/>
        <v>1265.3018150550315</v>
      </c>
      <c r="AJ185" s="80">
        <f t="shared" si="232"/>
        <v>1463.9721129143802</v>
      </c>
      <c r="AK185" s="80">
        <f t="shared" si="232"/>
        <v>1815.8439680108154</v>
      </c>
      <c r="AL185" s="80">
        <f t="shared" si="232"/>
        <v>2297.4042656069751</v>
      </c>
      <c r="AM185" s="80">
        <f t="shared" si="232"/>
        <v>2512.2133187801364</v>
      </c>
      <c r="AN185" s="80">
        <f t="shared" si="231"/>
        <v>2350.8649894851524</v>
      </c>
      <c r="AO185" s="80">
        <f t="shared" si="237"/>
        <v>194.44444444444443</v>
      </c>
      <c r="AP185" s="80">
        <f t="shared" si="238"/>
        <v>194.44444444444443</v>
      </c>
      <c r="AQ185" s="80">
        <f t="shared" si="239"/>
        <v>194.44444444444443</v>
      </c>
      <c r="AR185" s="80">
        <f t="shared" si="239"/>
        <v>285.71428571428572</v>
      </c>
      <c r="AS185" s="80">
        <f t="shared" si="239"/>
        <v>481.65137614678895</v>
      </c>
      <c r="AT185" s="80">
        <f t="shared" si="236"/>
        <v>406.97674418604652</v>
      </c>
      <c r="AU185" s="80">
        <f t="shared" si="240"/>
        <v>406.97674418604652</v>
      </c>
      <c r="AV185" s="80">
        <f t="shared" si="230"/>
        <v>164.82426005361191</v>
      </c>
      <c r="AW185" s="80">
        <f t="shared" si="230"/>
        <v>168.54361289288926</v>
      </c>
      <c r="AX185" s="80">
        <f t="shared" si="230"/>
        <v>171.64640748108809</v>
      </c>
      <c r="AY185" s="80">
        <f t="shared" si="230"/>
        <v>246.87041692476862</v>
      </c>
      <c r="AZ185" s="80">
        <f t="shared" si="218"/>
        <v>398.17408096111353</v>
      </c>
      <c r="BA185" s="80">
        <f t="shared" si="218"/>
        <v>350.23837952472729</v>
      </c>
      <c r="BB185" s="80">
        <f t="shared" si="218"/>
        <v>346.91888506887727</v>
      </c>
      <c r="BC185" s="81">
        <f t="shared" si="241"/>
        <v>1556.5402189933477</v>
      </c>
      <c r="BD185" s="81">
        <f t="shared" si="242"/>
        <v>1820.2270396577383</v>
      </c>
      <c r="BE185" s="81">
        <f t="shared" si="243"/>
        <v>2106.0284538639726</v>
      </c>
      <c r="BF185" s="81">
        <f t="shared" si="244"/>
        <v>2612.2212511241305</v>
      </c>
      <c r="BG185" s="81">
        <f t="shared" si="245"/>
        <v>3304.9801363803199</v>
      </c>
      <c r="BH185" s="81">
        <f t="shared" si="246"/>
        <v>3613.9983028737111</v>
      </c>
      <c r="BI185" s="81">
        <f t="shared" si="247"/>
        <v>3381.8872063022122</v>
      </c>
      <c r="BJ185" s="81">
        <f t="shared" si="248"/>
        <v>194.44444444444443</v>
      </c>
      <c r="BK185" s="81">
        <f t="shared" si="249"/>
        <v>194.44444444444443</v>
      </c>
      <c r="BL185" s="81">
        <f t="shared" si="250"/>
        <v>194.44444444444443</v>
      </c>
      <c r="BM185" s="81">
        <f t="shared" si="251"/>
        <v>285.71428571428572</v>
      </c>
      <c r="BN185" s="81">
        <f t="shared" si="252"/>
        <v>481.65137614678895</v>
      </c>
      <c r="BO185" s="81">
        <f t="shared" si="253"/>
        <v>406.97674418604652</v>
      </c>
      <c r="BP185" s="81">
        <f t="shared" si="254"/>
        <v>406.97674418604652</v>
      </c>
      <c r="BQ185" s="81">
        <f t="shared" si="255"/>
        <v>172.85165567547995</v>
      </c>
      <c r="BR185" s="81">
        <f t="shared" si="256"/>
        <v>175.67779078718195</v>
      </c>
      <c r="BS185" s="81">
        <f t="shared" si="257"/>
        <v>178.00928365506496</v>
      </c>
      <c r="BT185" s="81">
        <f t="shared" si="258"/>
        <v>257.54504177372382</v>
      </c>
      <c r="BU185" s="81">
        <f t="shared" si="259"/>
        <v>420.38635804914145</v>
      </c>
      <c r="BV185" s="81">
        <f t="shared" si="260"/>
        <v>365.78522512168735</v>
      </c>
      <c r="BW185" s="81">
        <f t="shared" si="261"/>
        <v>363.26177514184781</v>
      </c>
    </row>
    <row r="186" spans="2:75" ht="14" x14ac:dyDescent="0.3">
      <c r="B186" s="1" t="s">
        <v>162</v>
      </c>
      <c r="C186" s="1" t="s">
        <v>162</v>
      </c>
      <c r="D186" s="82" t="s">
        <v>165</v>
      </c>
      <c r="E186" s="1" t="s">
        <v>142</v>
      </c>
      <c r="F186" s="1" t="s">
        <v>140</v>
      </c>
      <c r="G186" s="1" t="s">
        <v>88</v>
      </c>
      <c r="H186" s="6" t="s">
        <v>141</v>
      </c>
      <c r="I186" s="6" t="s">
        <v>141</v>
      </c>
      <c r="J186" s="6" t="s">
        <v>141</v>
      </c>
      <c r="K186" s="6" t="s">
        <v>141</v>
      </c>
      <c r="L186" s="6" t="s">
        <v>141</v>
      </c>
      <c r="M186" s="6" t="s">
        <v>141</v>
      </c>
      <c r="N186" s="6" t="s">
        <v>141</v>
      </c>
      <c r="O186" s="76" t="str">
        <f t="shared" si="233"/>
        <v>-</v>
      </c>
      <c r="P186" s="76" t="str">
        <f t="shared" si="233"/>
        <v>-</v>
      </c>
      <c r="Q186" s="76" t="str">
        <f t="shared" si="233"/>
        <v>-</v>
      </c>
      <c r="R186" s="76" t="str">
        <f t="shared" si="233"/>
        <v>-</v>
      </c>
      <c r="S186" s="76" t="str">
        <f t="shared" si="233"/>
        <v>-</v>
      </c>
      <c r="T186" s="76" t="str">
        <f t="shared" si="233"/>
        <v>-</v>
      </c>
      <c r="U186" s="76" t="str">
        <f t="shared" si="233"/>
        <v>-</v>
      </c>
      <c r="V186" s="77">
        <v>0.53</v>
      </c>
      <c r="W186" s="78" t="str">
        <f t="shared" si="274"/>
        <v>-</v>
      </c>
      <c r="X186" s="78" t="str">
        <f t="shared" si="274"/>
        <v>-</v>
      </c>
      <c r="Y186" s="78" t="str">
        <f t="shared" si="274"/>
        <v>-</v>
      </c>
      <c r="Z186" s="78" t="str">
        <f t="shared" si="274"/>
        <v>-</v>
      </c>
      <c r="AA186" s="78" t="str">
        <f t="shared" si="274"/>
        <v>-</v>
      </c>
      <c r="AB186" s="78" t="str">
        <f t="shared" si="274"/>
        <v>-</v>
      </c>
      <c r="AC186" s="78" t="str">
        <f t="shared" si="273"/>
        <v>-</v>
      </c>
      <c r="AD186" s="79">
        <v>10.8</v>
      </c>
      <c r="AE186" s="79">
        <v>7.35</v>
      </c>
      <c r="AF186" s="79">
        <v>4.3600000000000003</v>
      </c>
      <c r="AG186" s="79">
        <v>5.16</v>
      </c>
      <c r="AH186" s="80" t="str">
        <f t="shared" si="232"/>
        <v>-</v>
      </c>
      <c r="AI186" s="80" t="str">
        <f t="shared" si="232"/>
        <v>-</v>
      </c>
      <c r="AJ186" s="80" t="str">
        <f t="shared" si="232"/>
        <v>-</v>
      </c>
      <c r="AK186" s="80" t="str">
        <f t="shared" si="232"/>
        <v>-</v>
      </c>
      <c r="AL186" s="80" t="str">
        <f t="shared" si="232"/>
        <v>-</v>
      </c>
      <c r="AM186" s="80" t="str">
        <f t="shared" si="232"/>
        <v>-</v>
      </c>
      <c r="AN186" s="80" t="str">
        <f t="shared" si="231"/>
        <v>-</v>
      </c>
      <c r="AO186" s="80">
        <f t="shared" si="237"/>
        <v>194.44444444444443</v>
      </c>
      <c r="AP186" s="80">
        <f t="shared" si="238"/>
        <v>194.44444444444443</v>
      </c>
      <c r="AQ186" s="80">
        <f t="shared" si="239"/>
        <v>194.44444444444443</v>
      </c>
      <c r="AR186" s="80">
        <f t="shared" si="239"/>
        <v>285.71428571428572</v>
      </c>
      <c r="AS186" s="80">
        <f t="shared" si="239"/>
        <v>481.65137614678895</v>
      </c>
      <c r="AT186" s="80">
        <f t="shared" si="236"/>
        <v>406.97674418604652</v>
      </c>
      <c r="AU186" s="80">
        <f t="shared" si="240"/>
        <v>406.97674418604652</v>
      </c>
      <c r="AV186" s="80" t="str">
        <f t="shared" si="230"/>
        <v>-</v>
      </c>
      <c r="AW186" s="80" t="str">
        <f t="shared" si="230"/>
        <v>-</v>
      </c>
      <c r="AX186" s="80" t="str">
        <f t="shared" si="230"/>
        <v>-</v>
      </c>
      <c r="AY186" s="80" t="str">
        <f t="shared" si="230"/>
        <v>-</v>
      </c>
      <c r="AZ186" s="80" t="str">
        <f t="shared" si="218"/>
        <v>-</v>
      </c>
      <c r="BA186" s="80" t="str">
        <f t="shared" si="218"/>
        <v>-</v>
      </c>
      <c r="BB186" s="80" t="str">
        <f t="shared" si="218"/>
        <v>-</v>
      </c>
      <c r="BC186" s="81" t="str">
        <f t="shared" si="241"/>
        <v>-</v>
      </c>
      <c r="BD186" s="81" t="str">
        <f t="shared" si="242"/>
        <v>-</v>
      </c>
      <c r="BE186" s="81" t="str">
        <f t="shared" si="243"/>
        <v>-</v>
      </c>
      <c r="BF186" s="81" t="str">
        <f t="shared" si="244"/>
        <v>-</v>
      </c>
      <c r="BG186" s="81" t="str">
        <f t="shared" si="245"/>
        <v>-</v>
      </c>
      <c r="BH186" s="81" t="str">
        <f t="shared" si="246"/>
        <v>-</v>
      </c>
      <c r="BI186" s="81" t="str">
        <f t="shared" si="247"/>
        <v>-</v>
      </c>
      <c r="BJ186" s="81">
        <f t="shared" si="248"/>
        <v>194.44444444444443</v>
      </c>
      <c r="BK186" s="81">
        <f t="shared" si="249"/>
        <v>194.44444444444443</v>
      </c>
      <c r="BL186" s="81">
        <f t="shared" si="250"/>
        <v>194.44444444444443</v>
      </c>
      <c r="BM186" s="81">
        <f t="shared" si="251"/>
        <v>285.71428571428572</v>
      </c>
      <c r="BN186" s="81">
        <f t="shared" si="252"/>
        <v>481.65137614678895</v>
      </c>
      <c r="BO186" s="81">
        <f t="shared" si="253"/>
        <v>406.97674418604652</v>
      </c>
      <c r="BP186" s="81">
        <f t="shared" si="254"/>
        <v>406.97674418604652</v>
      </c>
      <c r="BQ186" s="81" t="str">
        <f t="shared" si="255"/>
        <v>-</v>
      </c>
      <c r="BR186" s="81" t="str">
        <f t="shared" si="256"/>
        <v>-</v>
      </c>
      <c r="BS186" s="81" t="str">
        <f t="shared" si="257"/>
        <v>-</v>
      </c>
      <c r="BT186" s="81" t="str">
        <f t="shared" si="258"/>
        <v>-</v>
      </c>
      <c r="BU186" s="81" t="str">
        <f t="shared" si="259"/>
        <v>-</v>
      </c>
      <c r="BV186" s="81" t="str">
        <f t="shared" si="260"/>
        <v>-</v>
      </c>
      <c r="BW186" s="81" t="str">
        <f t="shared" si="261"/>
        <v>-</v>
      </c>
    </row>
    <row r="187" spans="2:75" ht="14" x14ac:dyDescent="0.3">
      <c r="B187" s="1" t="s">
        <v>162</v>
      </c>
      <c r="C187" s="1" t="s">
        <v>162</v>
      </c>
      <c r="D187" s="82" t="s">
        <v>165</v>
      </c>
      <c r="E187" s="1" t="s">
        <v>143</v>
      </c>
      <c r="F187" s="1" t="s">
        <v>140</v>
      </c>
      <c r="G187" s="1" t="s">
        <v>88</v>
      </c>
      <c r="H187" s="6" t="s">
        <v>141</v>
      </c>
      <c r="I187" s="6" t="s">
        <v>141</v>
      </c>
      <c r="J187" s="6" t="s">
        <v>141</v>
      </c>
      <c r="K187" s="6" t="s">
        <v>141</v>
      </c>
      <c r="L187" s="6" t="s">
        <v>141</v>
      </c>
      <c r="M187" s="6" t="s">
        <v>141</v>
      </c>
      <c r="N187" s="6" t="s">
        <v>141</v>
      </c>
      <c r="O187" s="76" t="str">
        <f t="shared" si="233"/>
        <v>-</v>
      </c>
      <c r="P187" s="76" t="str">
        <f t="shared" si="233"/>
        <v>-</v>
      </c>
      <c r="Q187" s="76" t="str">
        <f t="shared" si="233"/>
        <v>-</v>
      </c>
      <c r="R187" s="76" t="str">
        <f t="shared" si="233"/>
        <v>-</v>
      </c>
      <c r="S187" s="76" t="str">
        <f t="shared" si="233"/>
        <v>-</v>
      </c>
      <c r="T187" s="76" t="str">
        <f t="shared" si="233"/>
        <v>-</v>
      </c>
      <c r="U187" s="76" t="str">
        <f t="shared" si="233"/>
        <v>-</v>
      </c>
      <c r="V187" s="77">
        <v>0.53</v>
      </c>
      <c r="W187" s="78" t="str">
        <f t="shared" si="274"/>
        <v>-</v>
      </c>
      <c r="X187" s="78" t="str">
        <f t="shared" si="274"/>
        <v>-</v>
      </c>
      <c r="Y187" s="78" t="str">
        <f t="shared" si="274"/>
        <v>-</v>
      </c>
      <c r="Z187" s="78" t="str">
        <f t="shared" si="274"/>
        <v>-</v>
      </c>
      <c r="AA187" s="78" t="str">
        <f t="shared" si="274"/>
        <v>-</v>
      </c>
      <c r="AB187" s="78" t="str">
        <f t="shared" si="274"/>
        <v>-</v>
      </c>
      <c r="AC187" s="78" t="str">
        <f t="shared" si="273"/>
        <v>-</v>
      </c>
      <c r="AD187" s="79">
        <v>10.8</v>
      </c>
      <c r="AE187" s="79">
        <v>7.35</v>
      </c>
      <c r="AF187" s="79">
        <v>4.3600000000000003</v>
      </c>
      <c r="AG187" s="79">
        <v>5.16</v>
      </c>
      <c r="AH187" s="80" t="str">
        <f t="shared" si="232"/>
        <v>-</v>
      </c>
      <c r="AI187" s="80" t="str">
        <f t="shared" si="232"/>
        <v>-</v>
      </c>
      <c r="AJ187" s="80" t="str">
        <f t="shared" si="232"/>
        <v>-</v>
      </c>
      <c r="AK187" s="80" t="str">
        <f t="shared" si="232"/>
        <v>-</v>
      </c>
      <c r="AL187" s="80" t="str">
        <f t="shared" si="232"/>
        <v>-</v>
      </c>
      <c r="AM187" s="80" t="str">
        <f t="shared" si="232"/>
        <v>-</v>
      </c>
      <c r="AN187" s="80" t="str">
        <f t="shared" si="231"/>
        <v>-</v>
      </c>
      <c r="AO187" s="80">
        <f t="shared" si="237"/>
        <v>194.44444444444443</v>
      </c>
      <c r="AP187" s="80">
        <f t="shared" si="238"/>
        <v>194.44444444444443</v>
      </c>
      <c r="AQ187" s="80">
        <f t="shared" si="239"/>
        <v>194.44444444444443</v>
      </c>
      <c r="AR187" s="80">
        <f t="shared" si="239"/>
        <v>285.71428571428572</v>
      </c>
      <c r="AS187" s="80">
        <f t="shared" si="239"/>
        <v>481.65137614678895</v>
      </c>
      <c r="AT187" s="80">
        <f t="shared" si="236"/>
        <v>406.97674418604652</v>
      </c>
      <c r="AU187" s="80">
        <f t="shared" si="240"/>
        <v>406.97674418604652</v>
      </c>
      <c r="AV187" s="80" t="str">
        <f t="shared" si="230"/>
        <v>-</v>
      </c>
      <c r="AW187" s="80" t="str">
        <f t="shared" si="230"/>
        <v>-</v>
      </c>
      <c r="AX187" s="80" t="str">
        <f t="shared" si="230"/>
        <v>-</v>
      </c>
      <c r="AY187" s="80" t="str">
        <f t="shared" si="230"/>
        <v>-</v>
      </c>
      <c r="AZ187" s="80" t="str">
        <f t="shared" si="218"/>
        <v>-</v>
      </c>
      <c r="BA187" s="80" t="str">
        <f t="shared" si="218"/>
        <v>-</v>
      </c>
      <c r="BB187" s="80" t="str">
        <f t="shared" si="218"/>
        <v>-</v>
      </c>
      <c r="BC187" s="81" t="str">
        <f t="shared" si="241"/>
        <v>-</v>
      </c>
      <c r="BD187" s="81" t="str">
        <f t="shared" si="242"/>
        <v>-</v>
      </c>
      <c r="BE187" s="81" t="str">
        <f t="shared" si="243"/>
        <v>-</v>
      </c>
      <c r="BF187" s="81" t="str">
        <f t="shared" si="244"/>
        <v>-</v>
      </c>
      <c r="BG187" s="81" t="str">
        <f t="shared" si="245"/>
        <v>-</v>
      </c>
      <c r="BH187" s="81" t="str">
        <f t="shared" si="246"/>
        <v>-</v>
      </c>
      <c r="BI187" s="81" t="str">
        <f t="shared" si="247"/>
        <v>-</v>
      </c>
      <c r="BJ187" s="81">
        <f t="shared" si="248"/>
        <v>194.44444444444443</v>
      </c>
      <c r="BK187" s="81">
        <f t="shared" si="249"/>
        <v>194.44444444444443</v>
      </c>
      <c r="BL187" s="81">
        <f t="shared" si="250"/>
        <v>194.44444444444443</v>
      </c>
      <c r="BM187" s="81">
        <f t="shared" si="251"/>
        <v>285.71428571428572</v>
      </c>
      <c r="BN187" s="81">
        <f t="shared" si="252"/>
        <v>481.65137614678895</v>
      </c>
      <c r="BO187" s="81">
        <f t="shared" si="253"/>
        <v>406.97674418604652</v>
      </c>
      <c r="BP187" s="81">
        <f t="shared" si="254"/>
        <v>406.97674418604652</v>
      </c>
      <c r="BQ187" s="81" t="str">
        <f t="shared" si="255"/>
        <v>-</v>
      </c>
      <c r="BR187" s="81" t="str">
        <f t="shared" si="256"/>
        <v>-</v>
      </c>
      <c r="BS187" s="81" t="str">
        <f t="shared" si="257"/>
        <v>-</v>
      </c>
      <c r="BT187" s="81" t="str">
        <f t="shared" si="258"/>
        <v>-</v>
      </c>
      <c r="BU187" s="81" t="str">
        <f t="shared" si="259"/>
        <v>-</v>
      </c>
      <c r="BV187" s="81" t="str">
        <f t="shared" si="260"/>
        <v>-</v>
      </c>
      <c r="BW187" s="81" t="str">
        <f t="shared" si="261"/>
        <v>-</v>
      </c>
    </row>
    <row r="188" spans="2:75" ht="14" x14ac:dyDescent="0.3">
      <c r="B188" s="1" t="s">
        <v>162</v>
      </c>
      <c r="C188" s="1" t="s">
        <v>162</v>
      </c>
      <c r="D188" s="82" t="s">
        <v>165</v>
      </c>
      <c r="E188" s="1" t="s">
        <v>144</v>
      </c>
      <c r="F188" s="1" t="s">
        <v>140</v>
      </c>
      <c r="G188" s="1" t="s">
        <v>88</v>
      </c>
      <c r="H188" s="6" t="s">
        <v>141</v>
      </c>
      <c r="I188" s="6" t="s">
        <v>141</v>
      </c>
      <c r="J188" s="6" t="s">
        <v>141</v>
      </c>
      <c r="K188" s="6" t="s">
        <v>141</v>
      </c>
      <c r="L188" s="6" t="s">
        <v>141</v>
      </c>
      <c r="M188" s="6" t="s">
        <v>141</v>
      </c>
      <c r="N188" s="6" t="s">
        <v>141</v>
      </c>
      <c r="O188" s="76" t="str">
        <f t="shared" si="233"/>
        <v>-</v>
      </c>
      <c r="P188" s="76" t="str">
        <f t="shared" si="233"/>
        <v>-</v>
      </c>
      <c r="Q188" s="76" t="str">
        <f t="shared" si="233"/>
        <v>-</v>
      </c>
      <c r="R188" s="76" t="str">
        <f t="shared" si="233"/>
        <v>-</v>
      </c>
      <c r="S188" s="76" t="str">
        <f t="shared" si="233"/>
        <v>-</v>
      </c>
      <c r="T188" s="76" t="str">
        <f t="shared" si="233"/>
        <v>-</v>
      </c>
      <c r="U188" s="76" t="str">
        <f t="shared" si="233"/>
        <v>-</v>
      </c>
      <c r="V188" s="77">
        <v>0.53</v>
      </c>
      <c r="W188" s="78" t="str">
        <f t="shared" si="274"/>
        <v>-</v>
      </c>
      <c r="X188" s="78" t="str">
        <f t="shared" si="274"/>
        <v>-</v>
      </c>
      <c r="Y188" s="78" t="str">
        <f t="shared" si="274"/>
        <v>-</v>
      </c>
      <c r="Z188" s="78" t="str">
        <f t="shared" si="274"/>
        <v>-</v>
      </c>
      <c r="AA188" s="78" t="str">
        <f t="shared" si="274"/>
        <v>-</v>
      </c>
      <c r="AB188" s="78" t="str">
        <f t="shared" si="274"/>
        <v>-</v>
      </c>
      <c r="AC188" s="78" t="str">
        <f t="shared" si="273"/>
        <v>-</v>
      </c>
      <c r="AD188" s="79">
        <v>10.8</v>
      </c>
      <c r="AE188" s="79">
        <v>7.35</v>
      </c>
      <c r="AF188" s="79">
        <v>4.3600000000000003</v>
      </c>
      <c r="AG188" s="79">
        <v>5.16</v>
      </c>
      <c r="AH188" s="80" t="str">
        <f t="shared" si="232"/>
        <v>-</v>
      </c>
      <c r="AI188" s="80" t="str">
        <f t="shared" si="232"/>
        <v>-</v>
      </c>
      <c r="AJ188" s="80" t="str">
        <f t="shared" si="232"/>
        <v>-</v>
      </c>
      <c r="AK188" s="80" t="str">
        <f t="shared" si="232"/>
        <v>-</v>
      </c>
      <c r="AL188" s="80" t="str">
        <f t="shared" si="232"/>
        <v>-</v>
      </c>
      <c r="AM188" s="80" t="str">
        <f t="shared" si="232"/>
        <v>-</v>
      </c>
      <c r="AN188" s="80" t="str">
        <f t="shared" si="231"/>
        <v>-</v>
      </c>
      <c r="AO188" s="80">
        <f t="shared" si="237"/>
        <v>194.44444444444443</v>
      </c>
      <c r="AP188" s="80">
        <f t="shared" si="238"/>
        <v>194.44444444444443</v>
      </c>
      <c r="AQ188" s="80">
        <f t="shared" si="239"/>
        <v>194.44444444444443</v>
      </c>
      <c r="AR188" s="80">
        <f t="shared" si="239"/>
        <v>285.71428571428572</v>
      </c>
      <c r="AS188" s="80">
        <f t="shared" si="239"/>
        <v>481.65137614678895</v>
      </c>
      <c r="AT188" s="80">
        <f t="shared" si="236"/>
        <v>406.97674418604652</v>
      </c>
      <c r="AU188" s="80">
        <f t="shared" si="240"/>
        <v>406.97674418604652</v>
      </c>
      <c r="AV188" s="80" t="str">
        <f t="shared" si="230"/>
        <v>-</v>
      </c>
      <c r="AW188" s="80" t="str">
        <f t="shared" si="230"/>
        <v>-</v>
      </c>
      <c r="AX188" s="80" t="str">
        <f t="shared" si="230"/>
        <v>-</v>
      </c>
      <c r="AY188" s="80" t="str">
        <f t="shared" si="230"/>
        <v>-</v>
      </c>
      <c r="AZ188" s="80" t="str">
        <f t="shared" si="218"/>
        <v>-</v>
      </c>
      <c r="BA188" s="80" t="str">
        <f t="shared" si="218"/>
        <v>-</v>
      </c>
      <c r="BB188" s="80" t="str">
        <f t="shared" si="218"/>
        <v>-</v>
      </c>
      <c r="BC188" s="81" t="str">
        <f t="shared" si="241"/>
        <v>-</v>
      </c>
      <c r="BD188" s="81" t="str">
        <f t="shared" si="242"/>
        <v>-</v>
      </c>
      <c r="BE188" s="81" t="str">
        <f t="shared" si="243"/>
        <v>-</v>
      </c>
      <c r="BF188" s="81" t="str">
        <f t="shared" si="244"/>
        <v>-</v>
      </c>
      <c r="BG188" s="81" t="str">
        <f t="shared" si="245"/>
        <v>-</v>
      </c>
      <c r="BH188" s="81" t="str">
        <f t="shared" si="246"/>
        <v>-</v>
      </c>
      <c r="BI188" s="81" t="str">
        <f t="shared" si="247"/>
        <v>-</v>
      </c>
      <c r="BJ188" s="81">
        <f t="shared" si="248"/>
        <v>194.44444444444443</v>
      </c>
      <c r="BK188" s="81">
        <f t="shared" si="249"/>
        <v>194.44444444444443</v>
      </c>
      <c r="BL188" s="81">
        <f t="shared" si="250"/>
        <v>194.44444444444443</v>
      </c>
      <c r="BM188" s="81">
        <f t="shared" si="251"/>
        <v>285.71428571428572</v>
      </c>
      <c r="BN188" s="81">
        <f t="shared" si="252"/>
        <v>481.65137614678895</v>
      </c>
      <c r="BO188" s="81">
        <f t="shared" si="253"/>
        <v>406.97674418604652</v>
      </c>
      <c r="BP188" s="81">
        <f t="shared" si="254"/>
        <v>406.97674418604652</v>
      </c>
      <c r="BQ188" s="81" t="str">
        <f t="shared" si="255"/>
        <v>-</v>
      </c>
      <c r="BR188" s="81" t="str">
        <f t="shared" si="256"/>
        <v>-</v>
      </c>
      <c r="BS188" s="81" t="str">
        <f t="shared" si="257"/>
        <v>-</v>
      </c>
      <c r="BT188" s="81" t="str">
        <f t="shared" si="258"/>
        <v>-</v>
      </c>
      <c r="BU188" s="81" t="str">
        <f t="shared" si="259"/>
        <v>-</v>
      </c>
      <c r="BV188" s="81" t="str">
        <f t="shared" si="260"/>
        <v>-</v>
      </c>
      <c r="BW188" s="81" t="str">
        <f t="shared" si="261"/>
        <v>-</v>
      </c>
    </row>
    <row r="189" spans="2:75" ht="14" x14ac:dyDescent="0.3">
      <c r="B189" s="1" t="s">
        <v>162</v>
      </c>
      <c r="C189" s="1" t="s">
        <v>162</v>
      </c>
      <c r="D189" s="82" t="s">
        <v>165</v>
      </c>
      <c r="E189" s="1" t="s">
        <v>139</v>
      </c>
      <c r="F189" s="1" t="s">
        <v>145</v>
      </c>
      <c r="G189" s="1" t="s">
        <v>88</v>
      </c>
      <c r="H189" s="7">
        <v>2.5894021905646287</v>
      </c>
      <c r="I189" s="7">
        <v>2.2142889677768918</v>
      </c>
      <c r="J189" s="7">
        <v>1.9137959154200723</v>
      </c>
      <c r="K189" s="7">
        <v>1.5429430608256676</v>
      </c>
      <c r="L189" s="7">
        <v>1.2195258326658551</v>
      </c>
      <c r="M189" s="7">
        <v>1.1152491824798083</v>
      </c>
      <c r="N189" s="7">
        <v>1.1917927496967935</v>
      </c>
      <c r="O189" s="76">
        <f t="shared" si="233"/>
        <v>2201.2802880795793</v>
      </c>
      <c r="P189" s="76">
        <f t="shared" si="233"/>
        <v>2574.1897660822033</v>
      </c>
      <c r="Q189" s="76">
        <f t="shared" si="233"/>
        <v>2978.3740021980702</v>
      </c>
      <c r="R189" s="76">
        <f t="shared" si="233"/>
        <v>3694.2387212589601</v>
      </c>
      <c r="S189" s="76">
        <f t="shared" si="233"/>
        <v>4673.9477322427292</v>
      </c>
      <c r="T189" s="76">
        <f t="shared" si="233"/>
        <v>5110.9654143173502</v>
      </c>
      <c r="U189" s="76">
        <f t="shared" si="233"/>
        <v>4782.7107535686464</v>
      </c>
      <c r="V189" s="77">
        <v>0.53</v>
      </c>
      <c r="W189" s="78">
        <f t="shared" si="274"/>
        <v>1.3723831609992534</v>
      </c>
      <c r="X189" s="78">
        <f t="shared" si="274"/>
        <v>1.1735731529217528</v>
      </c>
      <c r="Y189" s="78">
        <f t="shared" si="274"/>
        <v>1.0143118351726383</v>
      </c>
      <c r="Z189" s="78">
        <f t="shared" si="274"/>
        <v>0.81775982223760391</v>
      </c>
      <c r="AA189" s="78">
        <f t="shared" si="274"/>
        <v>0.64634869131290329</v>
      </c>
      <c r="AB189" s="78">
        <f t="shared" si="274"/>
        <v>0.59108206671429842</v>
      </c>
      <c r="AC189" s="78">
        <f t="shared" si="273"/>
        <v>0.63165015733930063</v>
      </c>
      <c r="AD189" s="79">
        <v>10.8</v>
      </c>
      <c r="AE189" s="79">
        <v>7.35</v>
      </c>
      <c r="AF189" s="79">
        <v>4.3600000000000003</v>
      </c>
      <c r="AG189" s="79">
        <v>5.16</v>
      </c>
      <c r="AH189" s="80">
        <f t="shared" si="232"/>
        <v>1530.1849073045735</v>
      </c>
      <c r="AI189" s="80">
        <f t="shared" si="232"/>
        <v>1789.4069873461192</v>
      </c>
      <c r="AJ189" s="80">
        <f t="shared" si="232"/>
        <v>2070.3692170195122</v>
      </c>
      <c r="AK189" s="80">
        <f t="shared" si="232"/>
        <v>2567.9911667142719</v>
      </c>
      <c r="AL189" s="80">
        <f t="shared" si="232"/>
        <v>3249.0202706751838</v>
      </c>
      <c r="AM189" s="80">
        <f t="shared" si="232"/>
        <v>3552.8061469931931</v>
      </c>
      <c r="AN189" s="80">
        <f t="shared" si="231"/>
        <v>3324.625151437986</v>
      </c>
      <c r="AO189" s="80">
        <f t="shared" si="237"/>
        <v>194.44444444444443</v>
      </c>
      <c r="AP189" s="80">
        <f t="shared" si="238"/>
        <v>194.44444444444443</v>
      </c>
      <c r="AQ189" s="80">
        <f t="shared" si="239"/>
        <v>194.44444444444443</v>
      </c>
      <c r="AR189" s="80">
        <f t="shared" si="239"/>
        <v>285.71428571428572</v>
      </c>
      <c r="AS189" s="80">
        <f t="shared" si="239"/>
        <v>481.65137614678895</v>
      </c>
      <c r="AT189" s="80">
        <f t="shared" si="236"/>
        <v>406.97674418604652</v>
      </c>
      <c r="AU189" s="80">
        <f t="shared" si="240"/>
        <v>406.97674418604652</v>
      </c>
      <c r="AV189" s="80">
        <f t="shared" si="230"/>
        <v>172.52168061292008</v>
      </c>
      <c r="AW189" s="80">
        <f t="shared" si="230"/>
        <v>175.38624211667047</v>
      </c>
      <c r="AX189" s="80">
        <f t="shared" si="230"/>
        <v>177.75051389350037</v>
      </c>
      <c r="AY189" s="80">
        <f t="shared" si="230"/>
        <v>257.10844169077114</v>
      </c>
      <c r="AZ189" s="80">
        <f t="shared" si="218"/>
        <v>419.46738620982467</v>
      </c>
      <c r="BA189" s="80">
        <f t="shared" si="218"/>
        <v>365.14867561258257</v>
      </c>
      <c r="BB189" s="80">
        <f t="shared" si="218"/>
        <v>362.59096163445508</v>
      </c>
      <c r="BC189" s="81">
        <f t="shared" si="241"/>
        <v>2201.2802880795793</v>
      </c>
      <c r="BD189" s="81">
        <f t="shared" si="242"/>
        <v>2574.1897660822033</v>
      </c>
      <c r="BE189" s="81">
        <f t="shared" si="243"/>
        <v>2978.3740021980702</v>
      </c>
      <c r="BF189" s="81">
        <f t="shared" si="244"/>
        <v>3694.2387212589601</v>
      </c>
      <c r="BG189" s="81">
        <f t="shared" si="245"/>
        <v>4673.9477322427292</v>
      </c>
      <c r="BH189" s="81">
        <f t="shared" si="246"/>
        <v>5110.9654143173502</v>
      </c>
      <c r="BI189" s="81">
        <f t="shared" si="247"/>
        <v>4782.7107535686464</v>
      </c>
      <c r="BJ189" s="81">
        <f t="shared" si="248"/>
        <v>194.44444444444443</v>
      </c>
      <c r="BK189" s="81">
        <f t="shared" si="249"/>
        <v>194.44444444444443</v>
      </c>
      <c r="BL189" s="81">
        <f t="shared" si="250"/>
        <v>194.44444444444443</v>
      </c>
      <c r="BM189" s="81">
        <f t="shared" si="251"/>
        <v>285.71428571428572</v>
      </c>
      <c r="BN189" s="81">
        <f t="shared" si="252"/>
        <v>481.65137614678895</v>
      </c>
      <c r="BO189" s="81">
        <f t="shared" si="253"/>
        <v>406.97674418604652</v>
      </c>
      <c r="BP189" s="81">
        <f t="shared" si="254"/>
        <v>406.97674418604652</v>
      </c>
      <c r="BQ189" s="81">
        <f t="shared" si="255"/>
        <v>178.66273068491947</v>
      </c>
      <c r="BR189" s="81">
        <f t="shared" si="256"/>
        <v>180.78838188783942</v>
      </c>
      <c r="BS189" s="81">
        <f t="shared" si="257"/>
        <v>182.52802293746603</v>
      </c>
      <c r="BT189" s="81">
        <f t="shared" si="258"/>
        <v>265.20332668582569</v>
      </c>
      <c r="BU189" s="81">
        <f t="shared" si="259"/>
        <v>436.65407452056479</v>
      </c>
      <c r="BV189" s="81">
        <f t="shared" si="260"/>
        <v>376.96010654278467</v>
      </c>
      <c r="BW189" s="81">
        <f t="shared" si="261"/>
        <v>375.06151414956861</v>
      </c>
    </row>
    <row r="190" spans="2:75" ht="14" x14ac:dyDescent="0.3">
      <c r="B190" s="1" t="s">
        <v>162</v>
      </c>
      <c r="C190" s="1" t="s">
        <v>162</v>
      </c>
      <c r="D190" s="82" t="s">
        <v>165</v>
      </c>
      <c r="E190" s="1" t="s">
        <v>142</v>
      </c>
      <c r="F190" s="1" t="s">
        <v>145</v>
      </c>
      <c r="G190" s="1" t="s">
        <v>88</v>
      </c>
      <c r="H190" s="6" t="s">
        <v>141</v>
      </c>
      <c r="I190" s="6" t="s">
        <v>141</v>
      </c>
      <c r="J190" s="6" t="s">
        <v>141</v>
      </c>
      <c r="K190" s="6" t="s">
        <v>141</v>
      </c>
      <c r="L190" s="6" t="s">
        <v>141</v>
      </c>
      <c r="M190" s="6" t="s">
        <v>141</v>
      </c>
      <c r="N190" s="6" t="s">
        <v>141</v>
      </c>
      <c r="O190" s="76" t="str">
        <f t="shared" si="233"/>
        <v>-</v>
      </c>
      <c r="P190" s="76" t="str">
        <f t="shared" si="233"/>
        <v>-</v>
      </c>
      <c r="Q190" s="76" t="str">
        <f t="shared" si="233"/>
        <v>-</v>
      </c>
      <c r="R190" s="76" t="str">
        <f t="shared" si="233"/>
        <v>-</v>
      </c>
      <c r="S190" s="76" t="str">
        <f t="shared" si="233"/>
        <v>-</v>
      </c>
      <c r="T190" s="76" t="str">
        <f t="shared" si="233"/>
        <v>-</v>
      </c>
      <c r="U190" s="76" t="str">
        <f t="shared" si="233"/>
        <v>-</v>
      </c>
      <c r="V190" s="77">
        <v>0.53</v>
      </c>
      <c r="W190" s="78" t="str">
        <f t="shared" si="274"/>
        <v>-</v>
      </c>
      <c r="X190" s="78" t="str">
        <f t="shared" si="274"/>
        <v>-</v>
      </c>
      <c r="Y190" s="78" t="str">
        <f t="shared" si="274"/>
        <v>-</v>
      </c>
      <c r="Z190" s="78" t="str">
        <f t="shared" si="274"/>
        <v>-</v>
      </c>
      <c r="AA190" s="78" t="str">
        <f t="shared" si="274"/>
        <v>-</v>
      </c>
      <c r="AB190" s="78" t="str">
        <f t="shared" si="274"/>
        <v>-</v>
      </c>
      <c r="AC190" s="78" t="str">
        <f t="shared" si="273"/>
        <v>-</v>
      </c>
      <c r="AD190" s="79">
        <v>10.8</v>
      </c>
      <c r="AE190" s="79">
        <v>7.35</v>
      </c>
      <c r="AF190" s="79">
        <v>4.3600000000000003</v>
      </c>
      <c r="AG190" s="79">
        <v>5.16</v>
      </c>
      <c r="AH190" s="80" t="str">
        <f t="shared" si="232"/>
        <v>-</v>
      </c>
      <c r="AI190" s="80" t="str">
        <f t="shared" si="232"/>
        <v>-</v>
      </c>
      <c r="AJ190" s="80" t="str">
        <f t="shared" si="232"/>
        <v>-</v>
      </c>
      <c r="AK190" s="80" t="str">
        <f t="shared" si="232"/>
        <v>-</v>
      </c>
      <c r="AL190" s="80" t="str">
        <f t="shared" si="232"/>
        <v>-</v>
      </c>
      <c r="AM190" s="80" t="str">
        <f t="shared" si="232"/>
        <v>-</v>
      </c>
      <c r="AN190" s="80" t="str">
        <f t="shared" si="231"/>
        <v>-</v>
      </c>
      <c r="AO190" s="80">
        <f t="shared" si="237"/>
        <v>194.44444444444443</v>
      </c>
      <c r="AP190" s="80">
        <f t="shared" si="238"/>
        <v>194.44444444444443</v>
      </c>
      <c r="AQ190" s="80">
        <f t="shared" si="239"/>
        <v>194.44444444444443</v>
      </c>
      <c r="AR190" s="80">
        <f t="shared" si="239"/>
        <v>285.71428571428572</v>
      </c>
      <c r="AS190" s="80">
        <f t="shared" si="239"/>
        <v>481.65137614678895</v>
      </c>
      <c r="AT190" s="80">
        <f t="shared" si="236"/>
        <v>406.97674418604652</v>
      </c>
      <c r="AU190" s="80">
        <f t="shared" si="240"/>
        <v>406.97674418604652</v>
      </c>
      <c r="AV190" s="80" t="str">
        <f t="shared" si="230"/>
        <v>-</v>
      </c>
      <c r="AW190" s="80" t="str">
        <f t="shared" si="230"/>
        <v>-</v>
      </c>
      <c r="AX190" s="80" t="str">
        <f t="shared" si="230"/>
        <v>-</v>
      </c>
      <c r="AY190" s="80" t="str">
        <f t="shared" si="230"/>
        <v>-</v>
      </c>
      <c r="AZ190" s="80" t="str">
        <f t="shared" si="218"/>
        <v>-</v>
      </c>
      <c r="BA190" s="80" t="str">
        <f t="shared" si="218"/>
        <v>-</v>
      </c>
      <c r="BB190" s="80" t="str">
        <f t="shared" si="218"/>
        <v>-</v>
      </c>
      <c r="BC190" s="81" t="str">
        <f t="shared" si="241"/>
        <v>-</v>
      </c>
      <c r="BD190" s="81" t="str">
        <f t="shared" si="242"/>
        <v>-</v>
      </c>
      <c r="BE190" s="81" t="str">
        <f t="shared" si="243"/>
        <v>-</v>
      </c>
      <c r="BF190" s="81" t="str">
        <f t="shared" si="244"/>
        <v>-</v>
      </c>
      <c r="BG190" s="81" t="str">
        <f t="shared" si="245"/>
        <v>-</v>
      </c>
      <c r="BH190" s="81" t="str">
        <f t="shared" si="246"/>
        <v>-</v>
      </c>
      <c r="BI190" s="81" t="str">
        <f t="shared" si="247"/>
        <v>-</v>
      </c>
      <c r="BJ190" s="81">
        <f t="shared" si="248"/>
        <v>194.44444444444443</v>
      </c>
      <c r="BK190" s="81">
        <f t="shared" si="249"/>
        <v>194.44444444444443</v>
      </c>
      <c r="BL190" s="81">
        <f t="shared" si="250"/>
        <v>194.44444444444443</v>
      </c>
      <c r="BM190" s="81">
        <f t="shared" si="251"/>
        <v>285.71428571428572</v>
      </c>
      <c r="BN190" s="81">
        <f t="shared" si="252"/>
        <v>481.65137614678895</v>
      </c>
      <c r="BO190" s="81">
        <f t="shared" si="253"/>
        <v>406.97674418604652</v>
      </c>
      <c r="BP190" s="81">
        <f t="shared" si="254"/>
        <v>406.97674418604652</v>
      </c>
      <c r="BQ190" s="81" t="str">
        <f t="shared" si="255"/>
        <v>-</v>
      </c>
      <c r="BR190" s="81" t="str">
        <f t="shared" si="256"/>
        <v>-</v>
      </c>
      <c r="BS190" s="81" t="str">
        <f t="shared" si="257"/>
        <v>-</v>
      </c>
      <c r="BT190" s="81" t="str">
        <f t="shared" si="258"/>
        <v>-</v>
      </c>
      <c r="BU190" s="81" t="str">
        <f t="shared" si="259"/>
        <v>-</v>
      </c>
      <c r="BV190" s="81" t="str">
        <f t="shared" si="260"/>
        <v>-</v>
      </c>
      <c r="BW190" s="81" t="str">
        <f t="shared" si="261"/>
        <v>-</v>
      </c>
    </row>
    <row r="191" spans="2:75" ht="14" x14ac:dyDescent="0.3">
      <c r="B191" s="1" t="s">
        <v>162</v>
      </c>
      <c r="C191" s="1" t="s">
        <v>162</v>
      </c>
      <c r="D191" s="82" t="s">
        <v>165</v>
      </c>
      <c r="E191" s="1" t="s">
        <v>143</v>
      </c>
      <c r="F191" s="1" t="s">
        <v>145</v>
      </c>
      <c r="G191" s="1" t="s">
        <v>88</v>
      </c>
      <c r="H191" s="6" t="s">
        <v>141</v>
      </c>
      <c r="I191" s="6" t="s">
        <v>141</v>
      </c>
      <c r="J191" s="6" t="s">
        <v>141</v>
      </c>
      <c r="K191" s="6" t="s">
        <v>141</v>
      </c>
      <c r="L191" s="6" t="s">
        <v>141</v>
      </c>
      <c r="M191" s="6" t="s">
        <v>141</v>
      </c>
      <c r="N191" s="6" t="s">
        <v>141</v>
      </c>
      <c r="O191" s="76" t="str">
        <f t="shared" si="233"/>
        <v>-</v>
      </c>
      <c r="P191" s="76" t="str">
        <f t="shared" si="233"/>
        <v>-</v>
      </c>
      <c r="Q191" s="76" t="str">
        <f t="shared" si="233"/>
        <v>-</v>
      </c>
      <c r="R191" s="76" t="str">
        <f t="shared" si="233"/>
        <v>-</v>
      </c>
      <c r="S191" s="76" t="str">
        <f t="shared" si="233"/>
        <v>-</v>
      </c>
      <c r="T191" s="76" t="str">
        <f t="shared" si="233"/>
        <v>-</v>
      </c>
      <c r="U191" s="76" t="str">
        <f t="shared" si="233"/>
        <v>-</v>
      </c>
      <c r="V191" s="77">
        <v>0.53</v>
      </c>
      <c r="W191" s="78" t="str">
        <f t="shared" si="274"/>
        <v>-</v>
      </c>
      <c r="X191" s="78" t="str">
        <f t="shared" si="274"/>
        <v>-</v>
      </c>
      <c r="Y191" s="78" t="str">
        <f t="shared" si="274"/>
        <v>-</v>
      </c>
      <c r="Z191" s="78" t="str">
        <f t="shared" si="274"/>
        <v>-</v>
      </c>
      <c r="AA191" s="78" t="str">
        <f t="shared" si="274"/>
        <v>-</v>
      </c>
      <c r="AB191" s="78" t="str">
        <f t="shared" si="274"/>
        <v>-</v>
      </c>
      <c r="AC191" s="78" t="str">
        <f t="shared" si="273"/>
        <v>-</v>
      </c>
      <c r="AD191" s="79">
        <v>10.8</v>
      </c>
      <c r="AE191" s="79">
        <v>7.35</v>
      </c>
      <c r="AF191" s="79">
        <v>4.3600000000000003</v>
      </c>
      <c r="AG191" s="79">
        <v>5.16</v>
      </c>
      <c r="AH191" s="80" t="str">
        <f t="shared" si="232"/>
        <v>-</v>
      </c>
      <c r="AI191" s="80" t="str">
        <f t="shared" si="232"/>
        <v>-</v>
      </c>
      <c r="AJ191" s="80" t="str">
        <f t="shared" si="232"/>
        <v>-</v>
      </c>
      <c r="AK191" s="80" t="str">
        <f t="shared" si="232"/>
        <v>-</v>
      </c>
      <c r="AL191" s="80" t="str">
        <f t="shared" si="232"/>
        <v>-</v>
      </c>
      <c r="AM191" s="80" t="str">
        <f t="shared" si="232"/>
        <v>-</v>
      </c>
      <c r="AN191" s="80" t="str">
        <f t="shared" si="231"/>
        <v>-</v>
      </c>
      <c r="AO191" s="80">
        <f t="shared" si="237"/>
        <v>194.44444444444443</v>
      </c>
      <c r="AP191" s="80">
        <f t="shared" si="238"/>
        <v>194.44444444444443</v>
      </c>
      <c r="AQ191" s="80">
        <f t="shared" si="239"/>
        <v>194.44444444444443</v>
      </c>
      <c r="AR191" s="80">
        <f t="shared" si="239"/>
        <v>285.71428571428572</v>
      </c>
      <c r="AS191" s="80">
        <f t="shared" si="239"/>
        <v>481.65137614678895</v>
      </c>
      <c r="AT191" s="80">
        <f t="shared" si="236"/>
        <v>406.97674418604652</v>
      </c>
      <c r="AU191" s="80">
        <f t="shared" si="240"/>
        <v>406.97674418604652</v>
      </c>
      <c r="AV191" s="80" t="str">
        <f t="shared" si="230"/>
        <v>-</v>
      </c>
      <c r="AW191" s="80" t="str">
        <f t="shared" si="230"/>
        <v>-</v>
      </c>
      <c r="AX191" s="80" t="str">
        <f t="shared" si="230"/>
        <v>-</v>
      </c>
      <c r="AY191" s="80" t="str">
        <f t="shared" si="230"/>
        <v>-</v>
      </c>
      <c r="AZ191" s="80" t="str">
        <f t="shared" si="218"/>
        <v>-</v>
      </c>
      <c r="BA191" s="80" t="str">
        <f t="shared" si="218"/>
        <v>-</v>
      </c>
      <c r="BB191" s="80" t="str">
        <f t="shared" si="218"/>
        <v>-</v>
      </c>
      <c r="BC191" s="81" t="str">
        <f t="shared" si="241"/>
        <v>-</v>
      </c>
      <c r="BD191" s="81" t="str">
        <f t="shared" si="242"/>
        <v>-</v>
      </c>
      <c r="BE191" s="81" t="str">
        <f t="shared" si="243"/>
        <v>-</v>
      </c>
      <c r="BF191" s="81" t="str">
        <f t="shared" si="244"/>
        <v>-</v>
      </c>
      <c r="BG191" s="81" t="str">
        <f t="shared" si="245"/>
        <v>-</v>
      </c>
      <c r="BH191" s="81" t="str">
        <f t="shared" si="246"/>
        <v>-</v>
      </c>
      <c r="BI191" s="81" t="str">
        <f t="shared" si="247"/>
        <v>-</v>
      </c>
      <c r="BJ191" s="81">
        <f t="shared" si="248"/>
        <v>194.44444444444443</v>
      </c>
      <c r="BK191" s="81">
        <f t="shared" si="249"/>
        <v>194.44444444444443</v>
      </c>
      <c r="BL191" s="81">
        <f t="shared" si="250"/>
        <v>194.44444444444443</v>
      </c>
      <c r="BM191" s="81">
        <f t="shared" si="251"/>
        <v>285.71428571428572</v>
      </c>
      <c r="BN191" s="81">
        <f t="shared" si="252"/>
        <v>481.65137614678895</v>
      </c>
      <c r="BO191" s="81">
        <f t="shared" si="253"/>
        <v>406.97674418604652</v>
      </c>
      <c r="BP191" s="81">
        <f t="shared" si="254"/>
        <v>406.97674418604652</v>
      </c>
      <c r="BQ191" s="81" t="str">
        <f t="shared" si="255"/>
        <v>-</v>
      </c>
      <c r="BR191" s="81" t="str">
        <f t="shared" si="256"/>
        <v>-</v>
      </c>
      <c r="BS191" s="81" t="str">
        <f t="shared" si="257"/>
        <v>-</v>
      </c>
      <c r="BT191" s="81" t="str">
        <f t="shared" si="258"/>
        <v>-</v>
      </c>
      <c r="BU191" s="81" t="str">
        <f t="shared" si="259"/>
        <v>-</v>
      </c>
      <c r="BV191" s="81" t="str">
        <f t="shared" si="260"/>
        <v>-</v>
      </c>
      <c r="BW191" s="81" t="str">
        <f t="shared" si="261"/>
        <v>-</v>
      </c>
    </row>
    <row r="192" spans="2:75" ht="14" x14ac:dyDescent="0.3">
      <c r="B192" s="1" t="s">
        <v>162</v>
      </c>
      <c r="C192" s="1" t="s">
        <v>162</v>
      </c>
      <c r="D192" s="82" t="s">
        <v>165</v>
      </c>
      <c r="E192" s="1" t="s">
        <v>144</v>
      </c>
      <c r="F192" s="1" t="s">
        <v>145</v>
      </c>
      <c r="G192" s="1" t="s">
        <v>88</v>
      </c>
      <c r="H192" s="6" t="s">
        <v>141</v>
      </c>
      <c r="I192" s="6" t="s">
        <v>141</v>
      </c>
      <c r="J192" s="6" t="s">
        <v>141</v>
      </c>
      <c r="K192" s="6" t="s">
        <v>141</v>
      </c>
      <c r="L192" s="6" t="s">
        <v>141</v>
      </c>
      <c r="M192" s="6" t="s">
        <v>141</v>
      </c>
      <c r="N192" s="6" t="s">
        <v>141</v>
      </c>
      <c r="O192" s="76" t="str">
        <f t="shared" si="233"/>
        <v>-</v>
      </c>
      <c r="P192" s="76" t="str">
        <f t="shared" si="233"/>
        <v>-</v>
      </c>
      <c r="Q192" s="76" t="str">
        <f t="shared" si="233"/>
        <v>-</v>
      </c>
      <c r="R192" s="76" t="str">
        <f t="shared" ref="R192:U255" si="276">IFERROR(5700/K192, "-")</f>
        <v>-</v>
      </c>
      <c r="S192" s="76" t="str">
        <f t="shared" si="276"/>
        <v>-</v>
      </c>
      <c r="T192" s="76" t="str">
        <f t="shared" si="276"/>
        <v>-</v>
      </c>
      <c r="U192" s="76" t="str">
        <f t="shared" si="276"/>
        <v>-</v>
      </c>
      <c r="V192" s="77">
        <v>0.53</v>
      </c>
      <c r="W192" s="78" t="str">
        <f t="shared" si="274"/>
        <v>-</v>
      </c>
      <c r="X192" s="78" t="str">
        <f t="shared" si="274"/>
        <v>-</v>
      </c>
      <c r="Y192" s="78" t="str">
        <f t="shared" si="274"/>
        <v>-</v>
      </c>
      <c r="Z192" s="78" t="str">
        <f t="shared" si="274"/>
        <v>-</v>
      </c>
      <c r="AA192" s="78" t="str">
        <f t="shared" si="274"/>
        <v>-</v>
      </c>
      <c r="AB192" s="78" t="str">
        <f t="shared" si="274"/>
        <v>-</v>
      </c>
      <c r="AC192" s="78" t="str">
        <f t="shared" si="273"/>
        <v>-</v>
      </c>
      <c r="AD192" s="79">
        <v>10.8</v>
      </c>
      <c r="AE192" s="79">
        <v>7.35</v>
      </c>
      <c r="AF192" s="79">
        <v>4.3600000000000003</v>
      </c>
      <c r="AG192" s="79">
        <v>5.16</v>
      </c>
      <c r="AH192" s="80" t="str">
        <f t="shared" si="232"/>
        <v>-</v>
      </c>
      <c r="AI192" s="80" t="str">
        <f t="shared" si="232"/>
        <v>-</v>
      </c>
      <c r="AJ192" s="80" t="str">
        <f t="shared" si="232"/>
        <v>-</v>
      </c>
      <c r="AK192" s="80" t="str">
        <f t="shared" si="232"/>
        <v>-</v>
      </c>
      <c r="AL192" s="80" t="str">
        <f t="shared" si="232"/>
        <v>-</v>
      </c>
      <c r="AM192" s="80" t="str">
        <f t="shared" si="232"/>
        <v>-</v>
      </c>
      <c r="AN192" s="80" t="str">
        <f t="shared" si="231"/>
        <v>-</v>
      </c>
      <c r="AO192" s="80">
        <f t="shared" si="237"/>
        <v>194.44444444444443</v>
      </c>
      <c r="AP192" s="80">
        <f t="shared" si="238"/>
        <v>194.44444444444443</v>
      </c>
      <c r="AQ192" s="80">
        <f t="shared" si="239"/>
        <v>194.44444444444443</v>
      </c>
      <c r="AR192" s="80">
        <f t="shared" si="239"/>
        <v>285.71428571428572</v>
      </c>
      <c r="AS192" s="80">
        <f t="shared" si="239"/>
        <v>481.65137614678895</v>
      </c>
      <c r="AT192" s="80">
        <f t="shared" si="236"/>
        <v>406.97674418604652</v>
      </c>
      <c r="AU192" s="80">
        <f t="shared" si="240"/>
        <v>406.97674418604652</v>
      </c>
      <c r="AV192" s="80" t="str">
        <f t="shared" si="230"/>
        <v>-</v>
      </c>
      <c r="AW192" s="80" t="str">
        <f t="shared" si="230"/>
        <v>-</v>
      </c>
      <c r="AX192" s="80" t="str">
        <f t="shared" si="230"/>
        <v>-</v>
      </c>
      <c r="AY192" s="80" t="str">
        <f t="shared" si="230"/>
        <v>-</v>
      </c>
      <c r="AZ192" s="80" t="str">
        <f t="shared" si="218"/>
        <v>-</v>
      </c>
      <c r="BA192" s="80" t="str">
        <f t="shared" si="218"/>
        <v>-</v>
      </c>
      <c r="BB192" s="80" t="str">
        <f t="shared" si="218"/>
        <v>-</v>
      </c>
      <c r="BC192" s="81" t="str">
        <f t="shared" si="241"/>
        <v>-</v>
      </c>
      <c r="BD192" s="81" t="str">
        <f t="shared" si="242"/>
        <v>-</v>
      </c>
      <c r="BE192" s="81" t="str">
        <f t="shared" si="243"/>
        <v>-</v>
      </c>
      <c r="BF192" s="81" t="str">
        <f t="shared" si="244"/>
        <v>-</v>
      </c>
      <c r="BG192" s="81" t="str">
        <f t="shared" si="245"/>
        <v>-</v>
      </c>
      <c r="BH192" s="81" t="str">
        <f t="shared" si="246"/>
        <v>-</v>
      </c>
      <c r="BI192" s="81" t="str">
        <f t="shared" si="247"/>
        <v>-</v>
      </c>
      <c r="BJ192" s="81">
        <f t="shared" si="248"/>
        <v>194.44444444444443</v>
      </c>
      <c r="BK192" s="81">
        <f t="shared" si="249"/>
        <v>194.44444444444443</v>
      </c>
      <c r="BL192" s="81">
        <f t="shared" si="250"/>
        <v>194.44444444444443</v>
      </c>
      <c r="BM192" s="81">
        <f t="shared" si="251"/>
        <v>285.71428571428572</v>
      </c>
      <c r="BN192" s="81">
        <f t="shared" si="252"/>
        <v>481.65137614678895</v>
      </c>
      <c r="BO192" s="81">
        <f t="shared" si="253"/>
        <v>406.97674418604652</v>
      </c>
      <c r="BP192" s="81">
        <f t="shared" si="254"/>
        <v>406.97674418604652</v>
      </c>
      <c r="BQ192" s="81" t="str">
        <f t="shared" si="255"/>
        <v>-</v>
      </c>
      <c r="BR192" s="81" t="str">
        <f t="shared" si="256"/>
        <v>-</v>
      </c>
      <c r="BS192" s="81" t="str">
        <f t="shared" si="257"/>
        <v>-</v>
      </c>
      <c r="BT192" s="81" t="str">
        <f t="shared" si="258"/>
        <v>-</v>
      </c>
      <c r="BU192" s="81" t="str">
        <f t="shared" si="259"/>
        <v>-</v>
      </c>
      <c r="BV192" s="81" t="str">
        <f t="shared" si="260"/>
        <v>-</v>
      </c>
      <c r="BW192" s="81" t="str">
        <f t="shared" si="261"/>
        <v>-</v>
      </c>
    </row>
    <row r="193" spans="2:75" ht="14" x14ac:dyDescent="0.3">
      <c r="B193" s="1" t="s">
        <v>162</v>
      </c>
      <c r="C193" s="1" t="s">
        <v>162</v>
      </c>
      <c r="D193" s="82" t="s">
        <v>165</v>
      </c>
      <c r="E193" s="1" t="s">
        <v>139</v>
      </c>
      <c r="F193" s="1" t="s">
        <v>146</v>
      </c>
      <c r="G193" s="1" t="s">
        <v>88</v>
      </c>
      <c r="H193" s="7">
        <v>1.8309838481675496</v>
      </c>
      <c r="I193" s="7">
        <v>1.5657387446216009</v>
      </c>
      <c r="J193" s="7">
        <v>1.3532580696006495</v>
      </c>
      <c r="K193" s="7">
        <v>1.0910255012945573</v>
      </c>
      <c r="L193" s="7">
        <v>0.86233498611019699</v>
      </c>
      <c r="M193" s="7">
        <v>0.78860025964422586</v>
      </c>
      <c r="N193" s="7">
        <v>0.84272473507956436</v>
      </c>
      <c r="O193" s="76">
        <f t="shared" ref="O193:T256" si="277">IFERROR(5700/H193, "-")</f>
        <v>3113.0804379866954</v>
      </c>
      <c r="P193" s="76">
        <f t="shared" si="277"/>
        <v>3640.4540793154765</v>
      </c>
      <c r="Q193" s="76">
        <f t="shared" si="277"/>
        <v>4212.0569077279451</v>
      </c>
      <c r="R193" s="76">
        <f t="shared" si="276"/>
        <v>5224.442502248261</v>
      </c>
      <c r="S193" s="76">
        <f t="shared" si="276"/>
        <v>6609.9602727606398</v>
      </c>
      <c r="T193" s="76">
        <f t="shared" si="276"/>
        <v>7227.9966057474221</v>
      </c>
      <c r="U193" s="76">
        <f t="shared" si="276"/>
        <v>6763.7744126044245</v>
      </c>
      <c r="V193" s="77">
        <v>0.53</v>
      </c>
      <c r="W193" s="78">
        <f t="shared" si="274"/>
        <v>0.97042143952880133</v>
      </c>
      <c r="X193" s="78">
        <f t="shared" si="274"/>
        <v>0.82984153464944854</v>
      </c>
      <c r="Y193" s="78">
        <f t="shared" si="274"/>
        <v>0.71722677688834424</v>
      </c>
      <c r="Z193" s="78">
        <f t="shared" si="274"/>
        <v>0.57824351568611543</v>
      </c>
      <c r="AA193" s="78">
        <f t="shared" si="274"/>
        <v>0.4570375426384044</v>
      </c>
      <c r="AB193" s="78">
        <f t="shared" si="274"/>
        <v>0.41795813761143974</v>
      </c>
      <c r="AC193" s="78">
        <f t="shared" si="273"/>
        <v>0.44664410959216916</v>
      </c>
      <c r="AD193" s="79">
        <v>10.8</v>
      </c>
      <c r="AE193" s="79">
        <v>7.35</v>
      </c>
      <c r="AF193" s="79">
        <v>4.3600000000000003</v>
      </c>
      <c r="AG193" s="79">
        <v>5.16</v>
      </c>
      <c r="AH193" s="80">
        <f t="shared" si="232"/>
        <v>2164.0082488487456</v>
      </c>
      <c r="AI193" s="80">
        <f t="shared" si="232"/>
        <v>2530.603630110063</v>
      </c>
      <c r="AJ193" s="80">
        <f t="shared" si="232"/>
        <v>2927.9442258287604</v>
      </c>
      <c r="AK193" s="80">
        <f t="shared" si="232"/>
        <v>3631.6879360216308</v>
      </c>
      <c r="AL193" s="80">
        <f t="shared" si="232"/>
        <v>4594.8085312139501</v>
      </c>
      <c r="AM193" s="80">
        <f t="shared" si="232"/>
        <v>5024.4266375602729</v>
      </c>
      <c r="AN193" s="80">
        <f t="shared" si="231"/>
        <v>4701.7299789703047</v>
      </c>
      <c r="AO193" s="80">
        <f t="shared" si="237"/>
        <v>194.44444444444443</v>
      </c>
      <c r="AP193" s="80">
        <f t="shared" si="238"/>
        <v>194.44444444444443</v>
      </c>
      <c r="AQ193" s="80">
        <f t="shared" si="239"/>
        <v>194.44444444444443</v>
      </c>
      <c r="AR193" s="80">
        <f t="shared" si="239"/>
        <v>285.71428571428572</v>
      </c>
      <c r="AS193" s="80">
        <f t="shared" si="239"/>
        <v>481.65137614678895</v>
      </c>
      <c r="AT193" s="80">
        <f t="shared" si="236"/>
        <v>406.97674418604652</v>
      </c>
      <c r="AU193" s="80">
        <f t="shared" si="240"/>
        <v>406.97674418604652</v>
      </c>
      <c r="AV193" s="80">
        <f t="shared" si="230"/>
        <v>178.41332281846212</v>
      </c>
      <c r="AW193" s="80">
        <f t="shared" si="230"/>
        <v>180.56995821854926</v>
      </c>
      <c r="AX193" s="80">
        <f t="shared" si="230"/>
        <v>182.33556052000958</v>
      </c>
      <c r="AY193" s="80">
        <f t="shared" si="230"/>
        <v>264.87581970018044</v>
      </c>
      <c r="AZ193" s="80">
        <f t="shared" si="230"/>
        <v>435.95259148629776</v>
      </c>
      <c r="BA193" s="80">
        <f t="shared" si="230"/>
        <v>376.48185020249178</v>
      </c>
      <c r="BB193" s="80">
        <f t="shared" si="230"/>
        <v>374.55560919359931</v>
      </c>
      <c r="BC193" s="81">
        <f t="shared" si="241"/>
        <v>3113.0804379866954</v>
      </c>
      <c r="BD193" s="81">
        <f t="shared" si="242"/>
        <v>3640.4540793154765</v>
      </c>
      <c r="BE193" s="81">
        <f t="shared" si="243"/>
        <v>4212.0569077279451</v>
      </c>
      <c r="BF193" s="81">
        <f t="shared" si="244"/>
        <v>5224.442502248261</v>
      </c>
      <c r="BG193" s="81">
        <f t="shared" si="245"/>
        <v>6609.9602727606398</v>
      </c>
      <c r="BH193" s="81">
        <f t="shared" si="246"/>
        <v>7227.9966057474221</v>
      </c>
      <c r="BI193" s="81">
        <f t="shared" si="247"/>
        <v>6763.7744126044245</v>
      </c>
      <c r="BJ193" s="81">
        <f t="shared" si="248"/>
        <v>194.44444444444443</v>
      </c>
      <c r="BK193" s="81">
        <f t="shared" si="249"/>
        <v>194.44444444444443</v>
      </c>
      <c r="BL193" s="81">
        <f t="shared" si="250"/>
        <v>194.44444444444443</v>
      </c>
      <c r="BM193" s="81">
        <f t="shared" si="251"/>
        <v>285.71428571428572</v>
      </c>
      <c r="BN193" s="81">
        <f t="shared" si="252"/>
        <v>481.65137614678895</v>
      </c>
      <c r="BO193" s="81">
        <f t="shared" si="253"/>
        <v>406.97674418604652</v>
      </c>
      <c r="BP193" s="81">
        <f t="shared" si="254"/>
        <v>406.97674418604652</v>
      </c>
      <c r="BQ193" s="81">
        <f t="shared" si="255"/>
        <v>183.01334617028175</v>
      </c>
      <c r="BR193" s="81">
        <f t="shared" si="256"/>
        <v>184.58534602474509</v>
      </c>
      <c r="BS193" s="81">
        <f t="shared" si="257"/>
        <v>185.864249193473</v>
      </c>
      <c r="BT193" s="81">
        <f t="shared" si="258"/>
        <v>270.89934374393039</v>
      </c>
      <c r="BU193" s="81">
        <f t="shared" si="259"/>
        <v>448.93835411041778</v>
      </c>
      <c r="BV193" s="81">
        <f t="shared" si="260"/>
        <v>385.28314255615766</v>
      </c>
      <c r="BW193" s="81">
        <f t="shared" si="261"/>
        <v>383.87873580634863</v>
      </c>
    </row>
    <row r="194" spans="2:75" ht="14" x14ac:dyDescent="0.3">
      <c r="B194" s="1" t="s">
        <v>162</v>
      </c>
      <c r="C194" s="1" t="s">
        <v>162</v>
      </c>
      <c r="D194" s="82" t="s">
        <v>165</v>
      </c>
      <c r="E194" s="1" t="s">
        <v>142</v>
      </c>
      <c r="F194" s="1" t="s">
        <v>146</v>
      </c>
      <c r="G194" s="1" t="s">
        <v>88</v>
      </c>
      <c r="H194" s="6" t="s">
        <v>141</v>
      </c>
      <c r="I194" s="6" t="s">
        <v>141</v>
      </c>
      <c r="J194" s="6" t="s">
        <v>141</v>
      </c>
      <c r="K194" s="6" t="s">
        <v>141</v>
      </c>
      <c r="L194" s="6" t="s">
        <v>141</v>
      </c>
      <c r="M194" s="6" t="s">
        <v>141</v>
      </c>
      <c r="N194" s="6" t="s">
        <v>141</v>
      </c>
      <c r="O194" s="76" t="str">
        <f t="shared" si="277"/>
        <v>-</v>
      </c>
      <c r="P194" s="76" t="str">
        <f t="shared" si="277"/>
        <v>-</v>
      </c>
      <c r="Q194" s="76" t="str">
        <f t="shared" si="277"/>
        <v>-</v>
      </c>
      <c r="R194" s="76" t="str">
        <f t="shared" si="276"/>
        <v>-</v>
      </c>
      <c r="S194" s="76" t="str">
        <f t="shared" si="276"/>
        <v>-</v>
      </c>
      <c r="T194" s="76" t="str">
        <f t="shared" si="276"/>
        <v>-</v>
      </c>
      <c r="U194" s="76" t="str">
        <f t="shared" si="276"/>
        <v>-</v>
      </c>
      <c r="V194" s="77">
        <v>0.53</v>
      </c>
      <c r="W194" s="78" t="str">
        <f t="shared" si="274"/>
        <v>-</v>
      </c>
      <c r="X194" s="78" t="str">
        <f t="shared" si="274"/>
        <v>-</v>
      </c>
      <c r="Y194" s="78" t="str">
        <f t="shared" si="274"/>
        <v>-</v>
      </c>
      <c r="Z194" s="78" t="str">
        <f t="shared" si="274"/>
        <v>-</v>
      </c>
      <c r="AA194" s="78" t="str">
        <f t="shared" si="274"/>
        <v>-</v>
      </c>
      <c r="AB194" s="78" t="str">
        <f t="shared" si="274"/>
        <v>-</v>
      </c>
      <c r="AC194" s="78" t="str">
        <f t="shared" si="273"/>
        <v>-</v>
      </c>
      <c r="AD194" s="79">
        <v>10.8</v>
      </c>
      <c r="AE194" s="79">
        <v>7.35</v>
      </c>
      <c r="AF194" s="79">
        <v>4.3600000000000003</v>
      </c>
      <c r="AG194" s="79">
        <v>5.16</v>
      </c>
      <c r="AH194" s="80" t="str">
        <f t="shared" si="232"/>
        <v>-</v>
      </c>
      <c r="AI194" s="80" t="str">
        <f t="shared" si="232"/>
        <v>-</v>
      </c>
      <c r="AJ194" s="80" t="str">
        <f t="shared" si="232"/>
        <v>-</v>
      </c>
      <c r="AK194" s="80" t="str">
        <f t="shared" si="232"/>
        <v>-</v>
      </c>
      <c r="AL194" s="80" t="str">
        <f t="shared" si="232"/>
        <v>-</v>
      </c>
      <c r="AM194" s="80" t="str">
        <f t="shared" si="232"/>
        <v>-</v>
      </c>
      <c r="AN194" s="80" t="str">
        <f t="shared" si="231"/>
        <v>-</v>
      </c>
      <c r="AO194" s="80">
        <f t="shared" si="237"/>
        <v>194.44444444444443</v>
      </c>
      <c r="AP194" s="80">
        <f t="shared" si="238"/>
        <v>194.44444444444443</v>
      </c>
      <c r="AQ194" s="80">
        <f t="shared" si="239"/>
        <v>194.44444444444443</v>
      </c>
      <c r="AR194" s="80">
        <f t="shared" si="239"/>
        <v>285.71428571428572</v>
      </c>
      <c r="AS194" s="80">
        <f t="shared" si="239"/>
        <v>481.65137614678895</v>
      </c>
      <c r="AT194" s="80">
        <f t="shared" si="236"/>
        <v>406.97674418604652</v>
      </c>
      <c r="AU194" s="80">
        <f t="shared" si="240"/>
        <v>406.97674418604652</v>
      </c>
      <c r="AV194" s="80" t="str">
        <f t="shared" si="230"/>
        <v>-</v>
      </c>
      <c r="AW194" s="80" t="str">
        <f t="shared" si="230"/>
        <v>-</v>
      </c>
      <c r="AX194" s="80" t="str">
        <f t="shared" si="230"/>
        <v>-</v>
      </c>
      <c r="AY194" s="80" t="str">
        <f t="shared" si="230"/>
        <v>-</v>
      </c>
      <c r="AZ194" s="80" t="str">
        <f t="shared" si="230"/>
        <v>-</v>
      </c>
      <c r="BA194" s="80" t="str">
        <f t="shared" si="230"/>
        <v>-</v>
      </c>
      <c r="BB194" s="80" t="str">
        <f t="shared" si="230"/>
        <v>-</v>
      </c>
      <c r="BC194" s="81" t="str">
        <f t="shared" si="241"/>
        <v>-</v>
      </c>
      <c r="BD194" s="81" t="str">
        <f t="shared" si="242"/>
        <v>-</v>
      </c>
      <c r="BE194" s="81" t="str">
        <f t="shared" si="243"/>
        <v>-</v>
      </c>
      <c r="BF194" s="81" t="str">
        <f t="shared" si="244"/>
        <v>-</v>
      </c>
      <c r="BG194" s="81" t="str">
        <f t="shared" si="245"/>
        <v>-</v>
      </c>
      <c r="BH194" s="81" t="str">
        <f t="shared" si="246"/>
        <v>-</v>
      </c>
      <c r="BI194" s="81" t="str">
        <f t="shared" si="247"/>
        <v>-</v>
      </c>
      <c r="BJ194" s="81">
        <f t="shared" si="248"/>
        <v>194.44444444444443</v>
      </c>
      <c r="BK194" s="81">
        <f t="shared" si="249"/>
        <v>194.44444444444443</v>
      </c>
      <c r="BL194" s="81">
        <f t="shared" si="250"/>
        <v>194.44444444444443</v>
      </c>
      <c r="BM194" s="81">
        <f t="shared" si="251"/>
        <v>285.71428571428572</v>
      </c>
      <c r="BN194" s="81">
        <f t="shared" si="252"/>
        <v>481.65137614678895</v>
      </c>
      <c r="BO194" s="81">
        <f t="shared" si="253"/>
        <v>406.97674418604652</v>
      </c>
      <c r="BP194" s="81">
        <f t="shared" si="254"/>
        <v>406.97674418604652</v>
      </c>
      <c r="BQ194" s="81" t="str">
        <f t="shared" si="255"/>
        <v>-</v>
      </c>
      <c r="BR194" s="81" t="str">
        <f t="shared" si="256"/>
        <v>-</v>
      </c>
      <c r="BS194" s="81" t="str">
        <f t="shared" si="257"/>
        <v>-</v>
      </c>
      <c r="BT194" s="81" t="str">
        <f t="shared" si="258"/>
        <v>-</v>
      </c>
      <c r="BU194" s="81" t="str">
        <f t="shared" si="259"/>
        <v>-</v>
      </c>
      <c r="BV194" s="81" t="str">
        <f t="shared" si="260"/>
        <v>-</v>
      </c>
      <c r="BW194" s="81" t="str">
        <f t="shared" si="261"/>
        <v>-</v>
      </c>
    </row>
    <row r="195" spans="2:75" ht="14" x14ac:dyDescent="0.3">
      <c r="B195" s="1" t="s">
        <v>162</v>
      </c>
      <c r="C195" s="1" t="s">
        <v>162</v>
      </c>
      <c r="D195" s="82" t="s">
        <v>165</v>
      </c>
      <c r="E195" s="1" t="s">
        <v>143</v>
      </c>
      <c r="F195" s="1" t="s">
        <v>146</v>
      </c>
      <c r="G195" s="1" t="s">
        <v>88</v>
      </c>
      <c r="H195" s="6" t="s">
        <v>141</v>
      </c>
      <c r="I195" s="6" t="s">
        <v>141</v>
      </c>
      <c r="J195" s="6" t="s">
        <v>141</v>
      </c>
      <c r="K195" s="6" t="s">
        <v>141</v>
      </c>
      <c r="L195" s="6" t="s">
        <v>141</v>
      </c>
      <c r="M195" s="6" t="s">
        <v>141</v>
      </c>
      <c r="N195" s="6" t="s">
        <v>141</v>
      </c>
      <c r="O195" s="76" t="str">
        <f t="shared" si="277"/>
        <v>-</v>
      </c>
      <c r="P195" s="76" t="str">
        <f t="shared" si="277"/>
        <v>-</v>
      </c>
      <c r="Q195" s="76" t="str">
        <f t="shared" si="277"/>
        <v>-</v>
      </c>
      <c r="R195" s="76" t="str">
        <f t="shared" si="276"/>
        <v>-</v>
      </c>
      <c r="S195" s="76" t="str">
        <f t="shared" si="276"/>
        <v>-</v>
      </c>
      <c r="T195" s="76" t="str">
        <f t="shared" si="276"/>
        <v>-</v>
      </c>
      <c r="U195" s="76" t="str">
        <f t="shared" si="276"/>
        <v>-</v>
      </c>
      <c r="V195" s="77">
        <v>0.53</v>
      </c>
      <c r="W195" s="78" t="str">
        <f t="shared" si="274"/>
        <v>-</v>
      </c>
      <c r="X195" s="78" t="str">
        <f t="shared" si="274"/>
        <v>-</v>
      </c>
      <c r="Y195" s="78" t="str">
        <f t="shared" si="274"/>
        <v>-</v>
      </c>
      <c r="Z195" s="78" t="str">
        <f t="shared" si="274"/>
        <v>-</v>
      </c>
      <c r="AA195" s="78" t="str">
        <f t="shared" si="274"/>
        <v>-</v>
      </c>
      <c r="AB195" s="78" t="str">
        <f t="shared" si="274"/>
        <v>-</v>
      </c>
      <c r="AC195" s="78" t="str">
        <f t="shared" si="273"/>
        <v>-</v>
      </c>
      <c r="AD195" s="79">
        <v>10.8</v>
      </c>
      <c r="AE195" s="79">
        <v>7.35</v>
      </c>
      <c r="AF195" s="79">
        <v>4.3600000000000003</v>
      </c>
      <c r="AG195" s="79">
        <v>5.16</v>
      </c>
      <c r="AH195" s="80" t="str">
        <f t="shared" si="232"/>
        <v>-</v>
      </c>
      <c r="AI195" s="80" t="str">
        <f t="shared" si="232"/>
        <v>-</v>
      </c>
      <c r="AJ195" s="80" t="str">
        <f t="shared" si="232"/>
        <v>-</v>
      </c>
      <c r="AK195" s="80" t="str">
        <f t="shared" si="232"/>
        <v>-</v>
      </c>
      <c r="AL195" s="80" t="str">
        <f t="shared" si="232"/>
        <v>-</v>
      </c>
      <c r="AM195" s="80" t="str">
        <f t="shared" si="232"/>
        <v>-</v>
      </c>
      <c r="AN195" s="80" t="str">
        <f t="shared" si="231"/>
        <v>-</v>
      </c>
      <c r="AO195" s="80">
        <f t="shared" si="237"/>
        <v>194.44444444444443</v>
      </c>
      <c r="AP195" s="80">
        <f t="shared" si="238"/>
        <v>194.44444444444443</v>
      </c>
      <c r="AQ195" s="80">
        <f t="shared" si="239"/>
        <v>194.44444444444443</v>
      </c>
      <c r="AR195" s="80">
        <f t="shared" si="239"/>
        <v>285.71428571428572</v>
      </c>
      <c r="AS195" s="80">
        <f t="shared" si="239"/>
        <v>481.65137614678895</v>
      </c>
      <c r="AT195" s="80">
        <f t="shared" si="236"/>
        <v>406.97674418604652</v>
      </c>
      <c r="AU195" s="80">
        <f t="shared" si="240"/>
        <v>406.97674418604652</v>
      </c>
      <c r="AV195" s="80" t="str">
        <f t="shared" si="230"/>
        <v>-</v>
      </c>
      <c r="AW195" s="80" t="str">
        <f t="shared" si="230"/>
        <v>-</v>
      </c>
      <c r="AX195" s="80" t="str">
        <f t="shared" si="230"/>
        <v>-</v>
      </c>
      <c r="AY195" s="80" t="str">
        <f t="shared" si="230"/>
        <v>-</v>
      </c>
      <c r="AZ195" s="80" t="str">
        <f t="shared" si="230"/>
        <v>-</v>
      </c>
      <c r="BA195" s="80" t="str">
        <f t="shared" si="230"/>
        <v>-</v>
      </c>
      <c r="BB195" s="80" t="str">
        <f t="shared" si="230"/>
        <v>-</v>
      </c>
      <c r="BC195" s="81" t="str">
        <f t="shared" si="241"/>
        <v>-</v>
      </c>
      <c r="BD195" s="81" t="str">
        <f t="shared" si="242"/>
        <v>-</v>
      </c>
      <c r="BE195" s="81" t="str">
        <f t="shared" si="243"/>
        <v>-</v>
      </c>
      <c r="BF195" s="81" t="str">
        <f t="shared" si="244"/>
        <v>-</v>
      </c>
      <c r="BG195" s="81" t="str">
        <f t="shared" si="245"/>
        <v>-</v>
      </c>
      <c r="BH195" s="81" t="str">
        <f t="shared" si="246"/>
        <v>-</v>
      </c>
      <c r="BI195" s="81" t="str">
        <f t="shared" si="247"/>
        <v>-</v>
      </c>
      <c r="BJ195" s="81">
        <f t="shared" si="248"/>
        <v>194.44444444444443</v>
      </c>
      <c r="BK195" s="81">
        <f t="shared" si="249"/>
        <v>194.44444444444443</v>
      </c>
      <c r="BL195" s="81">
        <f t="shared" si="250"/>
        <v>194.44444444444443</v>
      </c>
      <c r="BM195" s="81">
        <f t="shared" si="251"/>
        <v>285.71428571428572</v>
      </c>
      <c r="BN195" s="81">
        <f t="shared" si="252"/>
        <v>481.65137614678895</v>
      </c>
      <c r="BO195" s="81">
        <f t="shared" si="253"/>
        <v>406.97674418604652</v>
      </c>
      <c r="BP195" s="81">
        <f t="shared" si="254"/>
        <v>406.97674418604652</v>
      </c>
      <c r="BQ195" s="81" t="str">
        <f t="shared" si="255"/>
        <v>-</v>
      </c>
      <c r="BR195" s="81" t="str">
        <f t="shared" si="256"/>
        <v>-</v>
      </c>
      <c r="BS195" s="81" t="str">
        <f t="shared" si="257"/>
        <v>-</v>
      </c>
      <c r="BT195" s="81" t="str">
        <f t="shared" si="258"/>
        <v>-</v>
      </c>
      <c r="BU195" s="81" t="str">
        <f t="shared" si="259"/>
        <v>-</v>
      </c>
      <c r="BV195" s="81" t="str">
        <f t="shared" si="260"/>
        <v>-</v>
      </c>
      <c r="BW195" s="81" t="str">
        <f t="shared" si="261"/>
        <v>-</v>
      </c>
    </row>
    <row r="196" spans="2:75" ht="14" x14ac:dyDescent="0.3">
      <c r="B196" s="1" t="s">
        <v>162</v>
      </c>
      <c r="C196" s="1" t="s">
        <v>162</v>
      </c>
      <c r="D196" s="82" t="s">
        <v>165</v>
      </c>
      <c r="E196" s="1" t="s">
        <v>144</v>
      </c>
      <c r="F196" s="1" t="s">
        <v>146</v>
      </c>
      <c r="G196" s="1" t="s">
        <v>88</v>
      </c>
      <c r="H196" s="6" t="s">
        <v>141</v>
      </c>
      <c r="I196" s="6" t="s">
        <v>141</v>
      </c>
      <c r="J196" s="6" t="s">
        <v>141</v>
      </c>
      <c r="K196" s="6" t="s">
        <v>141</v>
      </c>
      <c r="L196" s="6" t="s">
        <v>141</v>
      </c>
      <c r="M196" s="6" t="s">
        <v>141</v>
      </c>
      <c r="N196" s="6" t="s">
        <v>141</v>
      </c>
      <c r="O196" s="76" t="str">
        <f t="shared" si="277"/>
        <v>-</v>
      </c>
      <c r="P196" s="76" t="str">
        <f t="shared" si="277"/>
        <v>-</v>
      </c>
      <c r="Q196" s="76" t="str">
        <f t="shared" si="277"/>
        <v>-</v>
      </c>
      <c r="R196" s="76" t="str">
        <f t="shared" si="276"/>
        <v>-</v>
      </c>
      <c r="S196" s="76" t="str">
        <f t="shared" si="276"/>
        <v>-</v>
      </c>
      <c r="T196" s="76" t="str">
        <f t="shared" si="276"/>
        <v>-</v>
      </c>
      <c r="U196" s="76" t="str">
        <f t="shared" si="276"/>
        <v>-</v>
      </c>
      <c r="V196" s="77">
        <v>0.53</v>
      </c>
      <c r="W196" s="78" t="str">
        <f t="shared" si="274"/>
        <v>-</v>
      </c>
      <c r="X196" s="78" t="str">
        <f t="shared" si="274"/>
        <v>-</v>
      </c>
      <c r="Y196" s="78" t="str">
        <f t="shared" si="274"/>
        <v>-</v>
      </c>
      <c r="Z196" s="78" t="str">
        <f t="shared" si="274"/>
        <v>-</v>
      </c>
      <c r="AA196" s="78" t="str">
        <f t="shared" si="274"/>
        <v>-</v>
      </c>
      <c r="AB196" s="78" t="str">
        <f t="shared" si="274"/>
        <v>-</v>
      </c>
      <c r="AC196" s="78" t="str">
        <f t="shared" si="273"/>
        <v>-</v>
      </c>
      <c r="AD196" s="79">
        <v>10.8</v>
      </c>
      <c r="AE196" s="79">
        <v>7.35</v>
      </c>
      <c r="AF196" s="79">
        <v>4.3600000000000003</v>
      </c>
      <c r="AG196" s="79">
        <v>5.16</v>
      </c>
      <c r="AH196" s="80" t="str">
        <f t="shared" si="232"/>
        <v>-</v>
      </c>
      <c r="AI196" s="80" t="str">
        <f t="shared" si="232"/>
        <v>-</v>
      </c>
      <c r="AJ196" s="80" t="str">
        <f t="shared" si="232"/>
        <v>-</v>
      </c>
      <c r="AK196" s="80" t="str">
        <f t="shared" si="232"/>
        <v>-</v>
      </c>
      <c r="AL196" s="80" t="str">
        <f t="shared" si="232"/>
        <v>-</v>
      </c>
      <c r="AM196" s="80" t="str">
        <f t="shared" si="232"/>
        <v>-</v>
      </c>
      <c r="AN196" s="80" t="str">
        <f t="shared" si="231"/>
        <v>-</v>
      </c>
      <c r="AO196" s="80">
        <f t="shared" si="237"/>
        <v>194.44444444444443</v>
      </c>
      <c r="AP196" s="80">
        <f t="shared" si="238"/>
        <v>194.44444444444443</v>
      </c>
      <c r="AQ196" s="80">
        <f t="shared" si="239"/>
        <v>194.44444444444443</v>
      </c>
      <c r="AR196" s="80">
        <f t="shared" si="239"/>
        <v>285.71428571428572</v>
      </c>
      <c r="AS196" s="80">
        <f t="shared" si="239"/>
        <v>481.65137614678895</v>
      </c>
      <c r="AT196" s="80">
        <f t="shared" si="236"/>
        <v>406.97674418604652</v>
      </c>
      <c r="AU196" s="80">
        <f t="shared" si="240"/>
        <v>406.97674418604652</v>
      </c>
      <c r="AV196" s="80" t="str">
        <f t="shared" si="230"/>
        <v>-</v>
      </c>
      <c r="AW196" s="80" t="str">
        <f t="shared" si="230"/>
        <v>-</v>
      </c>
      <c r="AX196" s="80" t="str">
        <f t="shared" si="230"/>
        <v>-</v>
      </c>
      <c r="AY196" s="80" t="str">
        <f t="shared" si="230"/>
        <v>-</v>
      </c>
      <c r="AZ196" s="80" t="str">
        <f t="shared" si="230"/>
        <v>-</v>
      </c>
      <c r="BA196" s="80" t="str">
        <f t="shared" si="230"/>
        <v>-</v>
      </c>
      <c r="BB196" s="80" t="str">
        <f t="shared" si="230"/>
        <v>-</v>
      </c>
      <c r="BC196" s="81" t="str">
        <f t="shared" si="241"/>
        <v>-</v>
      </c>
      <c r="BD196" s="81" t="str">
        <f t="shared" si="242"/>
        <v>-</v>
      </c>
      <c r="BE196" s="81" t="str">
        <f t="shared" si="243"/>
        <v>-</v>
      </c>
      <c r="BF196" s="81" t="str">
        <f t="shared" si="244"/>
        <v>-</v>
      </c>
      <c r="BG196" s="81" t="str">
        <f t="shared" si="245"/>
        <v>-</v>
      </c>
      <c r="BH196" s="81" t="str">
        <f t="shared" si="246"/>
        <v>-</v>
      </c>
      <c r="BI196" s="81" t="str">
        <f t="shared" si="247"/>
        <v>-</v>
      </c>
      <c r="BJ196" s="81">
        <f t="shared" si="248"/>
        <v>194.44444444444443</v>
      </c>
      <c r="BK196" s="81">
        <f t="shared" si="249"/>
        <v>194.44444444444443</v>
      </c>
      <c r="BL196" s="81">
        <f t="shared" si="250"/>
        <v>194.44444444444443</v>
      </c>
      <c r="BM196" s="81">
        <f t="shared" si="251"/>
        <v>285.71428571428572</v>
      </c>
      <c r="BN196" s="81">
        <f t="shared" si="252"/>
        <v>481.65137614678895</v>
      </c>
      <c r="BO196" s="81">
        <f t="shared" si="253"/>
        <v>406.97674418604652</v>
      </c>
      <c r="BP196" s="81">
        <f t="shared" si="254"/>
        <v>406.97674418604652</v>
      </c>
      <c r="BQ196" s="81" t="str">
        <f t="shared" si="255"/>
        <v>-</v>
      </c>
      <c r="BR196" s="81" t="str">
        <f t="shared" si="256"/>
        <v>-</v>
      </c>
      <c r="BS196" s="81" t="str">
        <f t="shared" si="257"/>
        <v>-</v>
      </c>
      <c r="BT196" s="81" t="str">
        <f t="shared" si="258"/>
        <v>-</v>
      </c>
      <c r="BU196" s="81" t="str">
        <f t="shared" si="259"/>
        <v>-</v>
      </c>
      <c r="BV196" s="81" t="str">
        <f t="shared" si="260"/>
        <v>-</v>
      </c>
      <c r="BW196" s="81" t="str">
        <f t="shared" si="261"/>
        <v>-</v>
      </c>
    </row>
    <row r="197" spans="2:75" ht="14" x14ac:dyDescent="0.3">
      <c r="B197" s="1" t="s">
        <v>162</v>
      </c>
      <c r="C197" s="1" t="s">
        <v>162</v>
      </c>
      <c r="D197" s="82" t="s">
        <v>166</v>
      </c>
      <c r="E197" s="1" t="s">
        <v>139</v>
      </c>
      <c r="F197" s="1" t="s">
        <v>140</v>
      </c>
      <c r="G197" s="1" t="s">
        <v>88</v>
      </c>
      <c r="H197" s="7">
        <v>3.236752738205785</v>
      </c>
      <c r="I197" s="7">
        <v>2.7678612097211146</v>
      </c>
      <c r="J197" s="7">
        <v>2.3922448942750902</v>
      </c>
      <c r="K197" s="7">
        <v>1.9286788260320844</v>
      </c>
      <c r="L197" s="7">
        <v>1.524407290832319</v>
      </c>
      <c r="M197" s="7">
        <v>1.3940614780997604</v>
      </c>
      <c r="N197" s="7">
        <v>1.4897409371209918</v>
      </c>
      <c r="O197" s="76">
        <f t="shared" si="277"/>
        <v>1761.024230463664</v>
      </c>
      <c r="P197" s="76">
        <f t="shared" si="277"/>
        <v>2059.3518128657624</v>
      </c>
      <c r="Q197" s="76">
        <f t="shared" si="277"/>
        <v>2382.6992017584562</v>
      </c>
      <c r="R197" s="76">
        <f t="shared" si="276"/>
        <v>2955.3909770071682</v>
      </c>
      <c r="S197" s="76">
        <f t="shared" si="276"/>
        <v>3739.1581857941833</v>
      </c>
      <c r="T197" s="76">
        <f t="shared" si="276"/>
        <v>4088.7723314538803</v>
      </c>
      <c r="U197" s="76">
        <f t="shared" si="276"/>
        <v>3826.168602854917</v>
      </c>
      <c r="V197" s="77">
        <v>0.53</v>
      </c>
      <c r="W197" s="78">
        <f t="shared" si="274"/>
        <v>1.7154789512490662</v>
      </c>
      <c r="X197" s="78">
        <f t="shared" si="274"/>
        <v>1.4669664411521908</v>
      </c>
      <c r="Y197" s="78">
        <f t="shared" si="274"/>
        <v>1.2678897939657978</v>
      </c>
      <c r="Z197" s="78">
        <f t="shared" si="274"/>
        <v>1.0221997777970049</v>
      </c>
      <c r="AA197" s="78">
        <f t="shared" si="274"/>
        <v>0.80793586414112906</v>
      </c>
      <c r="AB197" s="78">
        <f t="shared" si="274"/>
        <v>0.73885258339287307</v>
      </c>
      <c r="AC197" s="78">
        <f t="shared" si="273"/>
        <v>0.78956269667412571</v>
      </c>
      <c r="AD197" s="79">
        <v>10.8</v>
      </c>
      <c r="AE197" s="79">
        <v>7.35</v>
      </c>
      <c r="AF197" s="79">
        <v>4.3600000000000003</v>
      </c>
      <c r="AG197" s="79">
        <v>5.16</v>
      </c>
      <c r="AH197" s="80">
        <f t="shared" si="232"/>
        <v>1224.1479258436591</v>
      </c>
      <c r="AI197" s="80">
        <f t="shared" si="232"/>
        <v>1431.5255898768955</v>
      </c>
      <c r="AJ197" s="80">
        <f t="shared" si="232"/>
        <v>1656.2953736156101</v>
      </c>
      <c r="AK197" s="80">
        <f t="shared" ref="AK197:AN260" si="278">IFERROR(2100/Z197, "-")</f>
        <v>2054.3929333714173</v>
      </c>
      <c r="AL197" s="80">
        <f t="shared" si="278"/>
        <v>2599.2162165401473</v>
      </c>
      <c r="AM197" s="80">
        <f t="shared" si="278"/>
        <v>2842.244917594554</v>
      </c>
      <c r="AN197" s="80">
        <f t="shared" si="231"/>
        <v>2659.7001211503889</v>
      </c>
      <c r="AO197" s="80">
        <f t="shared" si="237"/>
        <v>194.44444444444443</v>
      </c>
      <c r="AP197" s="80">
        <f t="shared" si="238"/>
        <v>194.44444444444443</v>
      </c>
      <c r="AQ197" s="80">
        <f t="shared" si="239"/>
        <v>194.44444444444443</v>
      </c>
      <c r="AR197" s="80">
        <f t="shared" si="239"/>
        <v>285.71428571428572</v>
      </c>
      <c r="AS197" s="80">
        <f t="shared" si="239"/>
        <v>481.65137614678895</v>
      </c>
      <c r="AT197" s="80">
        <f t="shared" si="236"/>
        <v>406.97674418604652</v>
      </c>
      <c r="AU197" s="80">
        <f t="shared" si="240"/>
        <v>406.97674418604652</v>
      </c>
      <c r="AV197" s="80">
        <f t="shared" si="230"/>
        <v>167.79222019229366</v>
      </c>
      <c r="AW197" s="80">
        <f t="shared" si="230"/>
        <v>171.19146857328116</v>
      </c>
      <c r="AX197" s="80">
        <f t="shared" si="230"/>
        <v>174.01551023858741</v>
      </c>
      <c r="AY197" s="80">
        <f t="shared" si="230"/>
        <v>250.83013493886997</v>
      </c>
      <c r="AZ197" s="80">
        <f t="shared" si="230"/>
        <v>406.35179212871356</v>
      </c>
      <c r="BA197" s="80">
        <f t="shared" si="230"/>
        <v>356.00143762062493</v>
      </c>
      <c r="BB197" s="80">
        <f t="shared" si="230"/>
        <v>352.96711826802402</v>
      </c>
      <c r="BC197" s="81">
        <f t="shared" si="241"/>
        <v>1761.024230463664</v>
      </c>
      <c r="BD197" s="81">
        <f t="shared" si="242"/>
        <v>2059.3518128657624</v>
      </c>
      <c r="BE197" s="81">
        <f t="shared" si="243"/>
        <v>2382.6992017584562</v>
      </c>
      <c r="BF197" s="81">
        <f t="shared" si="244"/>
        <v>2955.3909770071682</v>
      </c>
      <c r="BG197" s="81">
        <f t="shared" si="245"/>
        <v>3739.1581857941833</v>
      </c>
      <c r="BH197" s="81">
        <f t="shared" si="246"/>
        <v>4088.7723314538803</v>
      </c>
      <c r="BI197" s="81">
        <f t="shared" si="247"/>
        <v>3826.168602854917</v>
      </c>
      <c r="BJ197" s="81">
        <f t="shared" si="248"/>
        <v>194.44444444444443</v>
      </c>
      <c r="BK197" s="81">
        <f t="shared" si="249"/>
        <v>194.44444444444443</v>
      </c>
      <c r="BL197" s="81">
        <f t="shared" si="250"/>
        <v>194.44444444444443</v>
      </c>
      <c r="BM197" s="81">
        <f t="shared" si="251"/>
        <v>285.71428571428572</v>
      </c>
      <c r="BN197" s="81">
        <f t="shared" si="252"/>
        <v>481.65137614678895</v>
      </c>
      <c r="BO197" s="81">
        <f t="shared" si="253"/>
        <v>406.97674418604652</v>
      </c>
      <c r="BP197" s="81">
        <f t="shared" si="254"/>
        <v>406.97674418604652</v>
      </c>
      <c r="BQ197" s="81">
        <f t="shared" si="255"/>
        <v>175.10962079809511</v>
      </c>
      <c r="BR197" s="81">
        <f t="shared" si="256"/>
        <v>177.66890767945247</v>
      </c>
      <c r="BS197" s="81">
        <f t="shared" si="257"/>
        <v>179.77368985495349</v>
      </c>
      <c r="BT197" s="81">
        <f t="shared" si="258"/>
        <v>260.52761436480904</v>
      </c>
      <c r="BU197" s="81">
        <f t="shared" si="259"/>
        <v>426.68844907328838</v>
      </c>
      <c r="BV197" s="81">
        <f t="shared" si="260"/>
        <v>370.13525959213621</v>
      </c>
      <c r="BW197" s="81">
        <f t="shared" si="261"/>
        <v>367.84979324776782</v>
      </c>
    </row>
    <row r="198" spans="2:75" ht="14" x14ac:dyDescent="0.3">
      <c r="B198" s="1" t="s">
        <v>162</v>
      </c>
      <c r="C198" s="1" t="s">
        <v>162</v>
      </c>
      <c r="D198" s="82" t="s">
        <v>166</v>
      </c>
      <c r="E198" s="1" t="s">
        <v>142</v>
      </c>
      <c r="F198" s="1" t="s">
        <v>140</v>
      </c>
      <c r="G198" s="1" t="s">
        <v>88</v>
      </c>
      <c r="H198" s="7">
        <v>1.23887489785277E-3</v>
      </c>
      <c r="I198" s="7">
        <v>1.53360449398299E-3</v>
      </c>
      <c r="J198" s="7">
        <v>1.73124691592809E-3</v>
      </c>
      <c r="K198" s="7">
        <v>6.0778461864152299E-4</v>
      </c>
      <c r="L198" s="7">
        <v>3.4033686423004501E-4</v>
      </c>
      <c r="M198" s="7">
        <v>2.7000715043488997E-4</v>
      </c>
      <c r="N198" s="7">
        <v>1.20921220413444E-4</v>
      </c>
      <c r="O198" s="76">
        <f t="shared" si="277"/>
        <v>4600948.8204816282</v>
      </c>
      <c r="P198" s="76">
        <f t="shared" si="277"/>
        <v>3716734.0226007593</v>
      </c>
      <c r="Q198" s="76">
        <f t="shared" si="277"/>
        <v>3292424.6377324713</v>
      </c>
      <c r="R198" s="76">
        <f t="shared" si="276"/>
        <v>9378322.2299047895</v>
      </c>
      <c r="S198" s="76">
        <f t="shared" si="276"/>
        <v>16748112.235491423</v>
      </c>
      <c r="T198" s="76">
        <f t="shared" si="276"/>
        <v>21110552.038415398</v>
      </c>
      <c r="U198" s="76">
        <f t="shared" si="276"/>
        <v>47138128.283117086</v>
      </c>
      <c r="V198" s="77">
        <v>0.53</v>
      </c>
      <c r="W198" s="78">
        <f t="shared" si="274"/>
        <v>6.5660369586196816E-4</v>
      </c>
      <c r="X198" s="78">
        <f t="shared" si="274"/>
        <v>8.128103818109847E-4</v>
      </c>
      <c r="Y198" s="78">
        <f t="shared" si="274"/>
        <v>9.1756086544188774E-4</v>
      </c>
      <c r="Z198" s="78">
        <f t="shared" si="274"/>
        <v>3.2212584788000718E-4</v>
      </c>
      <c r="AA198" s="78">
        <f t="shared" si="274"/>
        <v>1.8037853804192387E-4</v>
      </c>
      <c r="AB198" s="78">
        <f t="shared" si="274"/>
        <v>1.431037897304917E-4</v>
      </c>
      <c r="AC198" s="78">
        <f t="shared" si="273"/>
        <v>6.4088246819125319E-5</v>
      </c>
      <c r="AD198" s="79">
        <v>10.8</v>
      </c>
      <c r="AE198" s="79">
        <v>7.35</v>
      </c>
      <c r="AF198" s="79">
        <v>4.3600000000000003</v>
      </c>
      <c r="AG198" s="79">
        <v>5.16</v>
      </c>
      <c r="AH198" s="80">
        <f t="shared" ref="AH198:AN261" si="279">IFERROR(2100/W198, "-")</f>
        <v>3198276.2406525714</v>
      </c>
      <c r="AI198" s="80">
        <f t="shared" si="279"/>
        <v>2583628.4169022157</v>
      </c>
      <c r="AJ198" s="80">
        <f t="shared" si="279"/>
        <v>2288676.5108368718</v>
      </c>
      <c r="AK198" s="80">
        <f t="shared" si="278"/>
        <v>6519191.2223767154</v>
      </c>
      <c r="AL198" s="80">
        <f t="shared" si="278"/>
        <v>11642183.2818709</v>
      </c>
      <c r="AM198" s="80">
        <f t="shared" si="278"/>
        <v>14674663.780427784</v>
      </c>
      <c r="AN198" s="80">
        <f t="shared" si="231"/>
        <v>32767318.56820453</v>
      </c>
      <c r="AO198" s="80">
        <f t="shared" si="237"/>
        <v>194.44444444444443</v>
      </c>
      <c r="AP198" s="80">
        <f t="shared" si="238"/>
        <v>194.44444444444443</v>
      </c>
      <c r="AQ198" s="80">
        <f t="shared" si="239"/>
        <v>194.44444444444443</v>
      </c>
      <c r="AR198" s="80">
        <f t="shared" si="239"/>
        <v>285.71428571428572</v>
      </c>
      <c r="AS198" s="80">
        <f t="shared" si="239"/>
        <v>481.65137614678895</v>
      </c>
      <c r="AT198" s="80">
        <f t="shared" si="236"/>
        <v>406.97674418604652</v>
      </c>
      <c r="AU198" s="80">
        <f t="shared" si="240"/>
        <v>406.97674418604652</v>
      </c>
      <c r="AV198" s="80">
        <f t="shared" si="230"/>
        <v>194.43262359451401</v>
      </c>
      <c r="AW198" s="80">
        <f t="shared" si="230"/>
        <v>194.4298116139432</v>
      </c>
      <c r="AX198" s="80">
        <f t="shared" si="230"/>
        <v>194.42792597629398</v>
      </c>
      <c r="AY198" s="80">
        <f t="shared" si="230"/>
        <v>285.70176436420587</v>
      </c>
      <c r="AZ198" s="80">
        <f t="shared" si="230"/>
        <v>481.63145046401149</v>
      </c>
      <c r="BA198" s="80">
        <f t="shared" si="230"/>
        <v>406.96545769393697</v>
      </c>
      <c r="BB198" s="80">
        <f t="shared" si="230"/>
        <v>406.97168951509963</v>
      </c>
      <c r="BC198" s="81">
        <f t="shared" si="241"/>
        <v>4600948.8204816282</v>
      </c>
      <c r="BD198" s="81">
        <f t="shared" si="242"/>
        <v>3716734.0226007593</v>
      </c>
      <c r="BE198" s="81">
        <f t="shared" si="243"/>
        <v>3292424.6377324713</v>
      </c>
      <c r="BF198" s="81">
        <f t="shared" si="244"/>
        <v>9378322.2299047895</v>
      </c>
      <c r="BG198" s="81">
        <f t="shared" si="245"/>
        <v>16748112.235491423</v>
      </c>
      <c r="BH198" s="81">
        <f t="shared" si="246"/>
        <v>21110552.038415398</v>
      </c>
      <c r="BI198" s="81">
        <f t="shared" si="247"/>
        <v>47138128.283117086</v>
      </c>
      <c r="BJ198" s="81">
        <f t="shared" si="248"/>
        <v>194.44444444444443</v>
      </c>
      <c r="BK198" s="81">
        <f t="shared" si="249"/>
        <v>194.44444444444443</v>
      </c>
      <c r="BL198" s="81">
        <f t="shared" si="250"/>
        <v>194.44444444444443</v>
      </c>
      <c r="BM198" s="81">
        <f t="shared" si="251"/>
        <v>285.71428571428572</v>
      </c>
      <c r="BN198" s="81">
        <f t="shared" si="252"/>
        <v>481.65137614678895</v>
      </c>
      <c r="BO198" s="81">
        <f t="shared" si="253"/>
        <v>406.97674418604652</v>
      </c>
      <c r="BP198" s="81">
        <f t="shared" si="254"/>
        <v>406.97674418604652</v>
      </c>
      <c r="BQ198" s="81">
        <f t="shared" si="255"/>
        <v>194.43622721672548</v>
      </c>
      <c r="BR198" s="81">
        <f t="shared" si="256"/>
        <v>194.43427243217391</v>
      </c>
      <c r="BS198" s="81">
        <f t="shared" si="257"/>
        <v>194.43296159719375</v>
      </c>
      <c r="BT198" s="81">
        <f t="shared" si="258"/>
        <v>285.70558158105536</v>
      </c>
      <c r="BU198" s="81">
        <f t="shared" si="259"/>
        <v>481.63752495129694</v>
      </c>
      <c r="BV198" s="81">
        <f t="shared" si="260"/>
        <v>406.96889849461257</v>
      </c>
      <c r="BW198" s="81">
        <f t="shared" si="261"/>
        <v>406.97323049879691</v>
      </c>
    </row>
    <row r="199" spans="2:75" ht="14" x14ac:dyDescent="0.3">
      <c r="B199" s="1" t="s">
        <v>162</v>
      </c>
      <c r="C199" s="1" t="s">
        <v>162</v>
      </c>
      <c r="D199" s="82" t="s">
        <v>166</v>
      </c>
      <c r="E199" s="1" t="s">
        <v>143</v>
      </c>
      <c r="F199" s="1" t="s">
        <v>140</v>
      </c>
      <c r="G199" s="1" t="s">
        <v>88</v>
      </c>
      <c r="H199" s="7">
        <v>4.0254883892096603E-2</v>
      </c>
      <c r="I199" s="7">
        <v>3.7921267434583697E-2</v>
      </c>
      <c r="J199" s="7">
        <v>3.08263206242422E-2</v>
      </c>
      <c r="K199" s="7">
        <v>2.1464868359198301E-2</v>
      </c>
      <c r="L199" s="7">
        <v>1.51418018559218E-2</v>
      </c>
      <c r="M199" s="7">
        <v>1.29652601508186E-2</v>
      </c>
      <c r="N199" s="7">
        <v>1.04093879107932E-2</v>
      </c>
      <c r="O199" s="76">
        <f t="shared" si="277"/>
        <v>141597.72551521639</v>
      </c>
      <c r="P199" s="76">
        <f t="shared" si="277"/>
        <v>150311.43170076839</v>
      </c>
      <c r="Q199" s="76">
        <f t="shared" si="277"/>
        <v>184906.91994935813</v>
      </c>
      <c r="R199" s="76">
        <f t="shared" si="276"/>
        <v>265550.19600469107</v>
      </c>
      <c r="S199" s="76">
        <f t="shared" si="276"/>
        <v>376441.32806894375</v>
      </c>
      <c r="T199" s="76">
        <f t="shared" si="276"/>
        <v>439636.37703329185</v>
      </c>
      <c r="U199" s="76">
        <f t="shared" si="276"/>
        <v>547582.62914669851</v>
      </c>
      <c r="V199" s="77">
        <v>0.53</v>
      </c>
      <c r="W199" s="78">
        <f t="shared" si="274"/>
        <v>2.1335088462811201E-2</v>
      </c>
      <c r="X199" s="78">
        <f t="shared" si="274"/>
        <v>2.0098271740329361E-2</v>
      </c>
      <c r="Y199" s="78">
        <f t="shared" si="274"/>
        <v>1.6337949930848368E-2</v>
      </c>
      <c r="Z199" s="78">
        <f t="shared" si="274"/>
        <v>1.1376380230375099E-2</v>
      </c>
      <c r="AA199" s="78">
        <f t="shared" si="274"/>
        <v>8.0251549836385539E-3</v>
      </c>
      <c r="AB199" s="78">
        <f t="shared" si="274"/>
        <v>6.8715878799338586E-3</v>
      </c>
      <c r="AC199" s="78">
        <f t="shared" si="273"/>
        <v>5.5169755927203966E-3</v>
      </c>
      <c r="AD199" s="79">
        <v>10.8</v>
      </c>
      <c r="AE199" s="79">
        <v>7.35</v>
      </c>
      <c r="AF199" s="79">
        <v>4.3600000000000003</v>
      </c>
      <c r="AG199" s="79">
        <v>5.16</v>
      </c>
      <c r="AH199" s="80">
        <f t="shared" si="279"/>
        <v>98429.402046327174</v>
      </c>
      <c r="AI199" s="80">
        <f t="shared" si="279"/>
        <v>104486.59601840901</v>
      </c>
      <c r="AJ199" s="80">
        <f t="shared" si="279"/>
        <v>128535.09827661437</v>
      </c>
      <c r="AK199" s="80">
        <f t="shared" si="278"/>
        <v>184592.98629918942</v>
      </c>
      <c r="AL199" s="80">
        <f t="shared" si="278"/>
        <v>261677.18932299965</v>
      </c>
      <c r="AM199" s="80">
        <f t="shared" si="278"/>
        <v>305606.22038063977</v>
      </c>
      <c r="AN199" s="80">
        <f t="shared" si="231"/>
        <v>380643.33704338525</v>
      </c>
      <c r="AO199" s="80">
        <f t="shared" si="237"/>
        <v>194.44444444444443</v>
      </c>
      <c r="AP199" s="80">
        <f t="shared" si="238"/>
        <v>194.44444444444443</v>
      </c>
      <c r="AQ199" s="80">
        <f t="shared" si="239"/>
        <v>194.44444444444443</v>
      </c>
      <c r="AR199" s="80">
        <f t="shared" si="239"/>
        <v>285.71428571428572</v>
      </c>
      <c r="AS199" s="80">
        <f t="shared" si="239"/>
        <v>481.65137614678895</v>
      </c>
      <c r="AT199" s="80">
        <f t="shared" si="236"/>
        <v>406.97674418604652</v>
      </c>
      <c r="AU199" s="80">
        <f t="shared" si="240"/>
        <v>406.97674418604652</v>
      </c>
      <c r="AV199" s="80">
        <f t="shared" si="230"/>
        <v>194.06108237410731</v>
      </c>
      <c r="AW199" s="80">
        <f t="shared" si="230"/>
        <v>194.08326498149549</v>
      </c>
      <c r="AX199" s="80">
        <f t="shared" si="230"/>
        <v>194.15073842190978</v>
      </c>
      <c r="AY199" s="80">
        <f t="shared" si="230"/>
        <v>285.27273861987754</v>
      </c>
      <c r="AZ199" s="80">
        <f t="shared" si="230"/>
        <v>480.76646207131699</v>
      </c>
      <c r="BA199" s="80">
        <f t="shared" si="230"/>
        <v>406.43549278949087</v>
      </c>
      <c r="BB199" s="80">
        <f t="shared" si="230"/>
        <v>406.54207699298757</v>
      </c>
      <c r="BC199" s="81">
        <f t="shared" si="241"/>
        <v>141597.72551521639</v>
      </c>
      <c r="BD199" s="81">
        <f t="shared" si="242"/>
        <v>150311.43170076839</v>
      </c>
      <c r="BE199" s="81">
        <f t="shared" si="243"/>
        <v>184906.91994935813</v>
      </c>
      <c r="BF199" s="81">
        <f t="shared" si="244"/>
        <v>265550.19600469107</v>
      </c>
      <c r="BG199" s="81">
        <f t="shared" si="245"/>
        <v>376441.32806894375</v>
      </c>
      <c r="BH199" s="81">
        <f t="shared" si="246"/>
        <v>439636.37703329185</v>
      </c>
      <c r="BI199" s="81">
        <f t="shared" si="247"/>
        <v>547582.62914669851</v>
      </c>
      <c r="BJ199" s="81">
        <f t="shared" si="248"/>
        <v>194.44444444444443</v>
      </c>
      <c r="BK199" s="81">
        <f t="shared" si="249"/>
        <v>194.44444444444443</v>
      </c>
      <c r="BL199" s="81">
        <f t="shared" si="250"/>
        <v>194.44444444444443</v>
      </c>
      <c r="BM199" s="81">
        <f t="shared" si="251"/>
        <v>285.71428571428572</v>
      </c>
      <c r="BN199" s="81">
        <f t="shared" si="252"/>
        <v>481.65137614678895</v>
      </c>
      <c r="BO199" s="81">
        <f t="shared" si="253"/>
        <v>406.97674418604652</v>
      </c>
      <c r="BP199" s="81">
        <f t="shared" si="254"/>
        <v>406.97674418604652</v>
      </c>
      <c r="BQ199" s="81">
        <f t="shared" si="255"/>
        <v>194.17779613808122</v>
      </c>
      <c r="BR199" s="81">
        <f t="shared" si="256"/>
        <v>194.19323404028168</v>
      </c>
      <c r="BS199" s="81">
        <f t="shared" si="257"/>
        <v>194.24018532350749</v>
      </c>
      <c r="BT199" s="81">
        <f t="shared" si="258"/>
        <v>285.40720661059333</v>
      </c>
      <c r="BU199" s="81">
        <f t="shared" si="259"/>
        <v>481.03589749254076</v>
      </c>
      <c r="BV199" s="81">
        <f t="shared" si="260"/>
        <v>406.60034929475586</v>
      </c>
      <c r="BW199" s="81">
        <f t="shared" si="261"/>
        <v>406.67449379930974</v>
      </c>
    </row>
    <row r="200" spans="2:75" ht="14" x14ac:dyDescent="0.3">
      <c r="B200" s="1" t="s">
        <v>162</v>
      </c>
      <c r="C200" s="1" t="s">
        <v>162</v>
      </c>
      <c r="D200" s="82" t="s">
        <v>166</v>
      </c>
      <c r="E200" s="1" t="s">
        <v>144</v>
      </c>
      <c r="F200" s="1" t="s">
        <v>140</v>
      </c>
      <c r="G200" s="1" t="s">
        <v>88</v>
      </c>
      <c r="H200" s="8">
        <f>SUM(H197:H199)</f>
        <v>3.2782464969957341</v>
      </c>
      <c r="I200" s="8">
        <f t="shared" ref="I200:M200" si="280">SUM(I197:I199)</f>
        <v>2.8073160816496814</v>
      </c>
      <c r="J200" s="8">
        <f t="shared" si="280"/>
        <v>2.4248024618152604</v>
      </c>
      <c r="K200" s="8">
        <f t="shared" si="280"/>
        <v>1.9507514790099241</v>
      </c>
      <c r="L200" s="8">
        <f t="shared" si="280"/>
        <v>1.5398894295524708</v>
      </c>
      <c r="M200" s="8">
        <f t="shared" si="280"/>
        <v>1.4072967454010139</v>
      </c>
      <c r="N200" s="8">
        <f>SUM(N197:N199)</f>
        <v>1.5002712462521983</v>
      </c>
      <c r="O200" s="76">
        <f t="shared" si="277"/>
        <v>1738.7344134199855</v>
      </c>
      <c r="P200" s="76">
        <f t="shared" si="277"/>
        <v>2030.4090576970129</v>
      </c>
      <c r="Q200" s="76">
        <f t="shared" si="277"/>
        <v>2350.7069502613649</v>
      </c>
      <c r="R200" s="76">
        <f t="shared" si="276"/>
        <v>2921.9508796133032</v>
      </c>
      <c r="S200" s="76">
        <f t="shared" si="276"/>
        <v>3701.5644698961005</v>
      </c>
      <c r="T200" s="76">
        <f t="shared" si="276"/>
        <v>4050.3184695248947</v>
      </c>
      <c r="U200" s="76">
        <f t="shared" si="276"/>
        <v>3799.3129670645035</v>
      </c>
      <c r="V200" s="77">
        <v>0.53</v>
      </c>
      <c r="W200" s="78">
        <f t="shared" si="274"/>
        <v>1.7374706434077392</v>
      </c>
      <c r="X200" s="78">
        <f t="shared" si="274"/>
        <v>1.4878775232743313</v>
      </c>
      <c r="Y200" s="78">
        <f t="shared" si="274"/>
        <v>1.285145304762088</v>
      </c>
      <c r="Z200" s="78">
        <f t="shared" si="274"/>
        <v>1.0338982838752597</v>
      </c>
      <c r="AA200" s="78">
        <f t="shared" si="274"/>
        <v>0.81614139766280958</v>
      </c>
      <c r="AB200" s="78">
        <f t="shared" si="274"/>
        <v>0.74586727506253736</v>
      </c>
      <c r="AC200" s="78">
        <f t="shared" si="273"/>
        <v>0.7951437605136652</v>
      </c>
      <c r="AD200" s="79">
        <v>10.8</v>
      </c>
      <c r="AE200" s="79">
        <v>7.35</v>
      </c>
      <c r="AF200" s="79">
        <v>4.3600000000000003</v>
      </c>
      <c r="AG200" s="79">
        <v>5.16</v>
      </c>
      <c r="AH200" s="80">
        <f t="shared" si="279"/>
        <v>1208.6535147904567</v>
      </c>
      <c r="AI200" s="80">
        <f t="shared" si="279"/>
        <v>1411.4064949234448</v>
      </c>
      <c r="AJ200" s="80">
        <f t="shared" si="279"/>
        <v>1634.0564698936994</v>
      </c>
      <c r="AK200" s="80">
        <f t="shared" si="278"/>
        <v>2031.1475826507572</v>
      </c>
      <c r="AL200" s="80">
        <f t="shared" si="278"/>
        <v>2573.0835441184408</v>
      </c>
      <c r="AM200" s="80">
        <f t="shared" si="278"/>
        <v>2815.5143283688444</v>
      </c>
      <c r="AN200" s="80">
        <f t="shared" si="231"/>
        <v>2641.0318539673804</v>
      </c>
      <c r="AO200" s="80">
        <f t="shared" si="237"/>
        <v>194.44444444444443</v>
      </c>
      <c r="AP200" s="80">
        <f t="shared" si="238"/>
        <v>194.44444444444443</v>
      </c>
      <c r="AQ200" s="80">
        <f t="shared" si="239"/>
        <v>194.44444444444443</v>
      </c>
      <c r="AR200" s="80">
        <f t="shared" si="239"/>
        <v>285.71428571428572</v>
      </c>
      <c r="AS200" s="80">
        <f t="shared" si="239"/>
        <v>481.65137614678895</v>
      </c>
      <c r="AT200" s="80">
        <f t="shared" si="236"/>
        <v>406.97674418604652</v>
      </c>
      <c r="AU200" s="80">
        <f t="shared" si="240"/>
        <v>406.97674418604652</v>
      </c>
      <c r="AV200" s="80">
        <f t="shared" si="230"/>
        <v>167.49789967438048</v>
      </c>
      <c r="AW200" s="80">
        <f t="shared" si="230"/>
        <v>170.90014089271426</v>
      </c>
      <c r="AX200" s="80">
        <f t="shared" si="230"/>
        <v>173.76704599261257</v>
      </c>
      <c r="AY200" s="80">
        <f t="shared" si="230"/>
        <v>250.48013810460068</v>
      </c>
      <c r="AZ200" s="80">
        <f t="shared" si="230"/>
        <v>405.70761860335108</v>
      </c>
      <c r="BA200" s="80">
        <f t="shared" si="230"/>
        <v>355.57859704487907</v>
      </c>
      <c r="BB200" s="80">
        <f t="shared" si="230"/>
        <v>352.63632322771383</v>
      </c>
      <c r="BC200" s="81">
        <f t="shared" si="241"/>
        <v>1738.7344134199855</v>
      </c>
      <c r="BD200" s="81">
        <f t="shared" si="242"/>
        <v>2030.4090576970129</v>
      </c>
      <c r="BE200" s="81">
        <f t="shared" si="243"/>
        <v>2350.7069502613649</v>
      </c>
      <c r="BF200" s="81">
        <f t="shared" si="244"/>
        <v>2921.9508796133032</v>
      </c>
      <c r="BG200" s="81">
        <f t="shared" si="245"/>
        <v>3701.5644698961005</v>
      </c>
      <c r="BH200" s="81">
        <f t="shared" si="246"/>
        <v>4050.3184695248947</v>
      </c>
      <c r="BI200" s="81">
        <f t="shared" si="247"/>
        <v>3799.3129670645035</v>
      </c>
      <c r="BJ200" s="81">
        <f t="shared" si="248"/>
        <v>194.44444444444443</v>
      </c>
      <c r="BK200" s="81">
        <f t="shared" si="249"/>
        <v>194.44444444444443</v>
      </c>
      <c r="BL200" s="81">
        <f t="shared" si="250"/>
        <v>194.44444444444443</v>
      </c>
      <c r="BM200" s="81">
        <f t="shared" si="251"/>
        <v>285.71428571428572</v>
      </c>
      <c r="BN200" s="81">
        <f t="shared" si="252"/>
        <v>481.65137614678895</v>
      </c>
      <c r="BO200" s="81">
        <f t="shared" si="253"/>
        <v>406.97674418604652</v>
      </c>
      <c r="BP200" s="81">
        <f t="shared" si="254"/>
        <v>406.97674418604652</v>
      </c>
      <c r="BQ200" s="81">
        <f t="shared" si="255"/>
        <v>174.88668763291193</v>
      </c>
      <c r="BR200" s="81">
        <f t="shared" si="256"/>
        <v>177.45067746656602</v>
      </c>
      <c r="BS200" s="81">
        <f t="shared" si="257"/>
        <v>179.58928020786709</v>
      </c>
      <c r="BT200" s="81">
        <f t="shared" si="258"/>
        <v>260.26504183945389</v>
      </c>
      <c r="BU200" s="81">
        <f t="shared" si="259"/>
        <v>426.19450834888545</v>
      </c>
      <c r="BV200" s="81">
        <f t="shared" si="260"/>
        <v>369.8174216895726</v>
      </c>
      <c r="BW200" s="81">
        <f t="shared" si="261"/>
        <v>367.59998184243892</v>
      </c>
    </row>
    <row r="201" spans="2:75" ht="14" x14ac:dyDescent="0.3">
      <c r="B201" s="1" t="s">
        <v>162</v>
      </c>
      <c r="C201" s="1" t="s">
        <v>162</v>
      </c>
      <c r="D201" s="82" t="s">
        <v>166</v>
      </c>
      <c r="E201" s="1" t="s">
        <v>139</v>
      </c>
      <c r="F201" s="1" t="s">
        <v>145</v>
      </c>
      <c r="G201" s="1" t="s">
        <v>88</v>
      </c>
      <c r="H201" s="7">
        <v>2.2887298102094364</v>
      </c>
      <c r="I201" s="7">
        <v>1.9571734307770008</v>
      </c>
      <c r="J201" s="7">
        <v>1.6915725870008118</v>
      </c>
      <c r="K201" s="7">
        <v>1.3637818766181966</v>
      </c>
      <c r="L201" s="7">
        <v>1.0779187326377462</v>
      </c>
      <c r="M201" s="7">
        <v>0.98575032455528222</v>
      </c>
      <c r="N201" s="7">
        <v>1.0534059188494553</v>
      </c>
      <c r="O201" s="76">
        <f t="shared" si="277"/>
        <v>2490.4643503893567</v>
      </c>
      <c r="P201" s="76">
        <f t="shared" si="277"/>
        <v>2912.3632634523815</v>
      </c>
      <c r="Q201" s="76">
        <f t="shared" si="277"/>
        <v>3369.6455261823562</v>
      </c>
      <c r="R201" s="76">
        <f t="shared" si="276"/>
        <v>4179.5540017986086</v>
      </c>
      <c r="S201" s="76">
        <f t="shared" si="276"/>
        <v>5287.9682182085116</v>
      </c>
      <c r="T201" s="76">
        <f t="shared" si="276"/>
        <v>5782.3972845979379</v>
      </c>
      <c r="U201" s="76">
        <f t="shared" si="276"/>
        <v>5411.0195300835403</v>
      </c>
      <c r="V201" s="77">
        <v>0.53</v>
      </c>
      <c r="W201" s="78">
        <f t="shared" si="274"/>
        <v>1.2130267994110013</v>
      </c>
      <c r="X201" s="78">
        <f t="shared" si="274"/>
        <v>1.0373019183118104</v>
      </c>
      <c r="Y201" s="78">
        <f t="shared" si="274"/>
        <v>0.89653347111043036</v>
      </c>
      <c r="Z201" s="78">
        <f t="shared" si="274"/>
        <v>0.72280439460764423</v>
      </c>
      <c r="AA201" s="78">
        <f t="shared" si="274"/>
        <v>0.57129692829800549</v>
      </c>
      <c r="AB201" s="78">
        <f t="shared" si="274"/>
        <v>0.52244767201429965</v>
      </c>
      <c r="AC201" s="78">
        <f t="shared" si="273"/>
        <v>0.55830513699021134</v>
      </c>
      <c r="AD201" s="79">
        <v>10.8</v>
      </c>
      <c r="AE201" s="79">
        <v>7.35</v>
      </c>
      <c r="AF201" s="79">
        <v>4.3600000000000003</v>
      </c>
      <c r="AG201" s="79">
        <v>5.16</v>
      </c>
      <c r="AH201" s="80">
        <f t="shared" si="279"/>
        <v>1731.2065990789968</v>
      </c>
      <c r="AI201" s="80">
        <f t="shared" si="279"/>
        <v>2024.4829040880509</v>
      </c>
      <c r="AJ201" s="80">
        <f t="shared" si="279"/>
        <v>2342.355380663008</v>
      </c>
      <c r="AK201" s="80">
        <f t="shared" si="278"/>
        <v>2905.3503488173046</v>
      </c>
      <c r="AL201" s="80">
        <f t="shared" si="278"/>
        <v>3675.84682497116</v>
      </c>
      <c r="AM201" s="80">
        <f t="shared" si="278"/>
        <v>4019.5413100482187</v>
      </c>
      <c r="AN201" s="80">
        <f t="shared" si="231"/>
        <v>3761.3839831762448</v>
      </c>
      <c r="AO201" s="80">
        <f t="shared" si="237"/>
        <v>194.44444444444443</v>
      </c>
      <c r="AP201" s="80">
        <f t="shared" si="238"/>
        <v>194.44444444444443</v>
      </c>
      <c r="AQ201" s="80">
        <f t="shared" si="239"/>
        <v>194.44444444444443</v>
      </c>
      <c r="AR201" s="80">
        <f t="shared" si="239"/>
        <v>285.71428571428572</v>
      </c>
      <c r="AS201" s="80">
        <f t="shared" si="239"/>
        <v>481.65137614678895</v>
      </c>
      <c r="AT201" s="80">
        <f t="shared" si="236"/>
        <v>406.97674418604652</v>
      </c>
      <c r="AU201" s="80">
        <f t="shared" si="240"/>
        <v>406.97674418604652</v>
      </c>
      <c r="AV201" s="80">
        <f t="shared" si="230"/>
        <v>174.81023184789387</v>
      </c>
      <c r="AW201" s="80">
        <f t="shared" si="230"/>
        <v>177.40529172035289</v>
      </c>
      <c r="AX201" s="80">
        <f t="shared" si="230"/>
        <v>179.54037452095051</v>
      </c>
      <c r="AY201" s="80">
        <f t="shared" si="230"/>
        <v>260.13264998749725</v>
      </c>
      <c r="AZ201" s="80">
        <f t="shared" si="230"/>
        <v>425.85146068760395</v>
      </c>
      <c r="BA201" s="80">
        <f t="shared" si="230"/>
        <v>369.55905645068572</v>
      </c>
      <c r="BB201" s="80">
        <f t="shared" si="230"/>
        <v>367.24168257752677</v>
      </c>
      <c r="BC201" s="81">
        <f t="shared" si="241"/>
        <v>2490.4643503893567</v>
      </c>
      <c r="BD201" s="81">
        <f t="shared" si="242"/>
        <v>2912.3632634523815</v>
      </c>
      <c r="BE201" s="81">
        <f t="shared" si="243"/>
        <v>3369.6455261823562</v>
      </c>
      <c r="BF201" s="81">
        <f t="shared" si="244"/>
        <v>4179.5540017986086</v>
      </c>
      <c r="BG201" s="81">
        <f t="shared" si="245"/>
        <v>5287.9682182085116</v>
      </c>
      <c r="BH201" s="81">
        <f t="shared" si="246"/>
        <v>5782.3972845979379</v>
      </c>
      <c r="BI201" s="81">
        <f t="shared" si="247"/>
        <v>5411.0195300835403</v>
      </c>
      <c r="BJ201" s="81">
        <f t="shared" si="248"/>
        <v>194.44444444444443</v>
      </c>
      <c r="BK201" s="81">
        <f t="shared" si="249"/>
        <v>194.44444444444443</v>
      </c>
      <c r="BL201" s="81">
        <f t="shared" si="250"/>
        <v>194.44444444444443</v>
      </c>
      <c r="BM201" s="81">
        <f t="shared" si="251"/>
        <v>285.71428571428572</v>
      </c>
      <c r="BN201" s="81">
        <f t="shared" si="252"/>
        <v>481.65137614678895</v>
      </c>
      <c r="BO201" s="81">
        <f t="shared" si="253"/>
        <v>406.97674418604652</v>
      </c>
      <c r="BP201" s="81">
        <f t="shared" si="254"/>
        <v>406.97674418604652</v>
      </c>
      <c r="BQ201" s="81">
        <f t="shared" si="255"/>
        <v>180.36253520117384</v>
      </c>
      <c r="BR201" s="81">
        <f t="shared" si="256"/>
        <v>182.27483321320943</v>
      </c>
      <c r="BS201" s="81">
        <f t="shared" si="257"/>
        <v>183.83622683857422</v>
      </c>
      <c r="BT201" s="81">
        <f t="shared" si="258"/>
        <v>267.4325951629005</v>
      </c>
      <c r="BU201" s="81">
        <f t="shared" si="259"/>
        <v>441.44282437830481</v>
      </c>
      <c r="BV201" s="81">
        <f t="shared" si="260"/>
        <v>380.21635298363992</v>
      </c>
      <c r="BW201" s="81">
        <f t="shared" si="261"/>
        <v>378.50816797867026</v>
      </c>
    </row>
    <row r="202" spans="2:75" ht="14" x14ac:dyDescent="0.3">
      <c r="B202" s="1" t="s">
        <v>162</v>
      </c>
      <c r="C202" s="1" t="s">
        <v>162</v>
      </c>
      <c r="D202" s="82" t="s">
        <v>166</v>
      </c>
      <c r="E202" s="1" t="s">
        <v>142</v>
      </c>
      <c r="F202" s="1" t="s">
        <v>145</v>
      </c>
      <c r="G202" s="1" t="s">
        <v>88</v>
      </c>
      <c r="H202" s="7">
        <v>7.8772393804768699E-4</v>
      </c>
      <c r="I202" s="7">
        <v>9.7512426274997701E-4</v>
      </c>
      <c r="J202" s="7">
        <v>1.1007928570607999E-3</v>
      </c>
      <c r="K202" s="7">
        <v>3.8645265483293301E-4</v>
      </c>
      <c r="L202" s="7">
        <v>2.1639916622628801E-4</v>
      </c>
      <c r="M202" s="7">
        <v>1.7168085027000499E-4</v>
      </c>
      <c r="N202" s="7">
        <v>7.6886326539172203E-5</v>
      </c>
      <c r="O202" s="76">
        <f t="shared" si="277"/>
        <v>7236037.5566686606</v>
      </c>
      <c r="P202" s="76">
        <f t="shared" si="277"/>
        <v>5845408.8547907323</v>
      </c>
      <c r="Q202" s="76">
        <f t="shared" si="277"/>
        <v>5178085.9254659684</v>
      </c>
      <c r="R202" s="76">
        <f t="shared" si="276"/>
        <v>14749542.870818578</v>
      </c>
      <c r="S202" s="76">
        <f t="shared" si="276"/>
        <v>26340212.392683279</v>
      </c>
      <c r="T202" s="76">
        <f t="shared" si="276"/>
        <v>33201140.319584429</v>
      </c>
      <c r="U202" s="76">
        <f t="shared" si="276"/>
        <v>74135418.566212192</v>
      </c>
      <c r="V202" s="77">
        <v>0.53</v>
      </c>
      <c r="W202" s="78">
        <f t="shared" si="274"/>
        <v>4.1749368716527413E-4</v>
      </c>
      <c r="X202" s="78">
        <f t="shared" si="274"/>
        <v>5.1681585925748787E-4</v>
      </c>
      <c r="Y202" s="78">
        <f t="shared" si="274"/>
        <v>5.8342021424222397E-4</v>
      </c>
      <c r="Z202" s="78">
        <f t="shared" si="274"/>
        <v>2.048199070614545E-4</v>
      </c>
      <c r="AA202" s="78">
        <f t="shared" si="274"/>
        <v>1.1469155809993265E-4</v>
      </c>
      <c r="AB202" s="78">
        <f t="shared" si="274"/>
        <v>9.099085064310265E-5</v>
      </c>
      <c r="AC202" s="78">
        <f t="shared" si="273"/>
        <v>4.0749753065761272E-5</v>
      </c>
      <c r="AD202" s="79">
        <v>10.8</v>
      </c>
      <c r="AE202" s="79">
        <v>7.35</v>
      </c>
      <c r="AF202" s="79">
        <v>4.3600000000000003</v>
      </c>
      <c r="AG202" s="79">
        <v>5.16</v>
      </c>
      <c r="AH202" s="80">
        <f t="shared" si="279"/>
        <v>5030016.1764330305</v>
      </c>
      <c r="AI202" s="80">
        <f t="shared" si="279"/>
        <v>4063342.7987621767</v>
      </c>
      <c r="AJ202" s="80">
        <f t="shared" si="279"/>
        <v>3599463.9005225203</v>
      </c>
      <c r="AK202" s="80">
        <f t="shared" si="278"/>
        <v>10252909.642078456</v>
      </c>
      <c r="AL202" s="80">
        <f t="shared" si="278"/>
        <v>18309978.823116478</v>
      </c>
      <c r="AM202" s="80">
        <f t="shared" si="278"/>
        <v>23079243.519075569</v>
      </c>
      <c r="AN202" s="80">
        <f t="shared" si="231"/>
        <v>51534054.61405018</v>
      </c>
      <c r="AO202" s="80">
        <f t="shared" si="237"/>
        <v>194.44444444444443</v>
      </c>
      <c r="AP202" s="80">
        <f t="shared" si="238"/>
        <v>194.44444444444443</v>
      </c>
      <c r="AQ202" s="80">
        <f t="shared" si="239"/>
        <v>194.44444444444443</v>
      </c>
      <c r="AR202" s="80">
        <f t="shared" si="239"/>
        <v>285.71428571428572</v>
      </c>
      <c r="AS202" s="80">
        <f t="shared" si="239"/>
        <v>481.65137614678895</v>
      </c>
      <c r="AT202" s="80">
        <f t="shared" si="236"/>
        <v>406.97674418604652</v>
      </c>
      <c r="AU202" s="80">
        <f t="shared" si="240"/>
        <v>406.97674418604652</v>
      </c>
      <c r="AV202" s="80">
        <f t="shared" si="230"/>
        <v>194.43692813055122</v>
      </c>
      <c r="AW202" s="80">
        <f t="shared" si="230"/>
        <v>194.43514007740842</v>
      </c>
      <c r="AX202" s="80">
        <f t="shared" si="230"/>
        <v>194.43394104707943</v>
      </c>
      <c r="AY202" s="80">
        <f t="shared" si="230"/>
        <v>285.7063240350019</v>
      </c>
      <c r="AZ202" s="80">
        <f t="shared" si="230"/>
        <v>481.63870644640286</v>
      </c>
      <c r="BA202" s="80">
        <f t="shared" si="230"/>
        <v>406.96956773117182</v>
      </c>
      <c r="BB202" s="80">
        <f t="shared" si="230"/>
        <v>406.97353021882543</v>
      </c>
      <c r="BC202" s="81">
        <f t="shared" si="241"/>
        <v>7236037.5566686606</v>
      </c>
      <c r="BD202" s="81">
        <f t="shared" si="242"/>
        <v>5845408.8547907323</v>
      </c>
      <c r="BE202" s="81">
        <f t="shared" si="243"/>
        <v>5178085.9254659684</v>
      </c>
      <c r="BF202" s="81">
        <f t="shared" si="244"/>
        <v>14749542.870818578</v>
      </c>
      <c r="BG202" s="81">
        <f t="shared" si="245"/>
        <v>26340212.392683279</v>
      </c>
      <c r="BH202" s="81">
        <f t="shared" si="246"/>
        <v>33201140.319584429</v>
      </c>
      <c r="BI202" s="81">
        <f t="shared" si="247"/>
        <v>74135418.566212192</v>
      </c>
      <c r="BJ202" s="81">
        <f t="shared" si="248"/>
        <v>194.44444444444443</v>
      </c>
      <c r="BK202" s="81">
        <f t="shared" si="249"/>
        <v>194.44444444444443</v>
      </c>
      <c r="BL202" s="81">
        <f t="shared" si="250"/>
        <v>194.44444444444443</v>
      </c>
      <c r="BM202" s="81">
        <f t="shared" si="251"/>
        <v>285.71428571428572</v>
      </c>
      <c r="BN202" s="81">
        <f t="shared" si="252"/>
        <v>481.65137614678895</v>
      </c>
      <c r="BO202" s="81">
        <f t="shared" si="253"/>
        <v>406.97674418604652</v>
      </c>
      <c r="BP202" s="81">
        <f t="shared" si="254"/>
        <v>406.97674418604652</v>
      </c>
      <c r="BQ202" s="81">
        <f t="shared" si="255"/>
        <v>194.4392195370659</v>
      </c>
      <c r="BR202" s="81">
        <f t="shared" si="256"/>
        <v>194.43797656764198</v>
      </c>
      <c r="BS202" s="81">
        <f t="shared" si="257"/>
        <v>194.43714305493393</v>
      </c>
      <c r="BT202" s="81">
        <f t="shared" si="258"/>
        <v>285.70875123281087</v>
      </c>
      <c r="BU202" s="81">
        <f t="shared" si="259"/>
        <v>481.64256893587208</v>
      </c>
      <c r="BV202" s="81">
        <f t="shared" si="260"/>
        <v>406.97175556100359</v>
      </c>
      <c r="BW202" s="81">
        <f t="shared" si="261"/>
        <v>406.97451004257954</v>
      </c>
    </row>
    <row r="203" spans="2:75" ht="14" x14ac:dyDescent="0.3">
      <c r="B203" s="1" t="s">
        <v>162</v>
      </c>
      <c r="C203" s="1" t="s">
        <v>162</v>
      </c>
      <c r="D203" s="82" t="s">
        <v>166</v>
      </c>
      <c r="E203" s="1" t="s">
        <v>143</v>
      </c>
      <c r="F203" s="1" t="s">
        <v>145</v>
      </c>
      <c r="G203" s="1" t="s">
        <v>88</v>
      </c>
      <c r="H203" s="7">
        <v>2.5595590914098201E-2</v>
      </c>
      <c r="I203" s="7">
        <v>2.4111788542266401E-2</v>
      </c>
      <c r="J203" s="7">
        <v>1.9600550685971399E-2</v>
      </c>
      <c r="K203" s="7">
        <v>1.3648182193735699E-2</v>
      </c>
      <c r="L203" s="7">
        <v>9.6277352841303305E-3</v>
      </c>
      <c r="M203" s="7">
        <v>8.2438070323279603E-3</v>
      </c>
      <c r="N203" s="7">
        <v>6.6186859548521297E-3</v>
      </c>
      <c r="O203" s="76">
        <f t="shared" si="277"/>
        <v>222694.60467351065</v>
      </c>
      <c r="P203" s="76">
        <f t="shared" si="277"/>
        <v>236398.88803803458</v>
      </c>
      <c r="Q203" s="76">
        <f t="shared" si="277"/>
        <v>290808.15591980441</v>
      </c>
      <c r="R203" s="76">
        <f t="shared" si="276"/>
        <v>417638.03553386108</v>
      </c>
      <c r="S203" s="76">
        <f t="shared" si="276"/>
        <v>592039.54323458311</v>
      </c>
      <c r="T203" s="76">
        <f t="shared" si="276"/>
        <v>691428.1202419633</v>
      </c>
      <c r="U203" s="76">
        <f t="shared" si="276"/>
        <v>861198.13492908736</v>
      </c>
      <c r="V203" s="77">
        <v>0.53</v>
      </c>
      <c r="W203" s="78">
        <f t="shared" si="274"/>
        <v>1.3565663184472047E-2</v>
      </c>
      <c r="X203" s="78">
        <f t="shared" si="274"/>
        <v>1.2779247927401193E-2</v>
      </c>
      <c r="Y203" s="78">
        <f t="shared" si="274"/>
        <v>1.0388291863564842E-2</v>
      </c>
      <c r="Z203" s="78">
        <f t="shared" si="274"/>
        <v>7.2335365626799214E-3</v>
      </c>
      <c r="AA203" s="78">
        <f t="shared" si="274"/>
        <v>5.1026997005890751E-3</v>
      </c>
      <c r="AB203" s="78">
        <f t="shared" si="274"/>
        <v>4.3692177271338192E-3</v>
      </c>
      <c r="AC203" s="78">
        <f t="shared" si="273"/>
        <v>3.507903556071629E-3</v>
      </c>
      <c r="AD203" s="79">
        <v>10.8</v>
      </c>
      <c r="AE203" s="79">
        <v>7.35</v>
      </c>
      <c r="AF203" s="79">
        <v>4.3600000000000003</v>
      </c>
      <c r="AG203" s="79">
        <v>5.16</v>
      </c>
      <c r="AH203" s="80">
        <f t="shared" si="279"/>
        <v>154802.60503620401</v>
      </c>
      <c r="AI203" s="80">
        <f t="shared" si="279"/>
        <v>164328.91919227826</v>
      </c>
      <c r="AJ203" s="80">
        <f t="shared" si="279"/>
        <v>202150.65456192958</v>
      </c>
      <c r="AK203" s="80">
        <f t="shared" si="278"/>
        <v>290314.42390635819</v>
      </c>
      <c r="AL203" s="80">
        <f t="shared" si="278"/>
        <v>411546.85229812132</v>
      </c>
      <c r="AM203" s="80">
        <f t="shared" si="278"/>
        <v>480635.23750682652</v>
      </c>
      <c r="AN203" s="80">
        <f t="shared" si="231"/>
        <v>598648.15734891873</v>
      </c>
      <c r="AO203" s="80">
        <f t="shared" si="237"/>
        <v>194.44444444444443</v>
      </c>
      <c r="AP203" s="80">
        <f t="shared" si="238"/>
        <v>194.44444444444443</v>
      </c>
      <c r="AQ203" s="80">
        <f t="shared" si="239"/>
        <v>194.44444444444443</v>
      </c>
      <c r="AR203" s="80">
        <f t="shared" si="239"/>
        <v>285.71428571428572</v>
      </c>
      <c r="AS203" s="80">
        <f t="shared" si="239"/>
        <v>481.65137614678895</v>
      </c>
      <c r="AT203" s="80">
        <f t="shared" si="236"/>
        <v>406.97674418604652</v>
      </c>
      <c r="AU203" s="80">
        <f t="shared" si="240"/>
        <v>406.97674418604652</v>
      </c>
      <c r="AV203" s="80">
        <f t="shared" si="230"/>
        <v>194.20051307864105</v>
      </c>
      <c r="AW203" s="80">
        <f t="shared" si="230"/>
        <v>194.21463731468751</v>
      </c>
      <c r="AX203" s="80">
        <f t="shared" si="230"/>
        <v>194.25759216998375</v>
      </c>
      <c r="AY203" s="80">
        <f t="shared" si="230"/>
        <v>285.43337513534004</v>
      </c>
      <c r="AZ203" s="80">
        <f t="shared" si="230"/>
        <v>481.08833731312734</v>
      </c>
      <c r="BA203" s="80">
        <f t="shared" si="230"/>
        <v>406.63242914382897</v>
      </c>
      <c r="BB203" s="80">
        <f t="shared" si="230"/>
        <v>406.7002586659633</v>
      </c>
      <c r="BC203" s="81">
        <f t="shared" si="241"/>
        <v>222694.60467351065</v>
      </c>
      <c r="BD203" s="81">
        <f t="shared" si="242"/>
        <v>236398.88803803458</v>
      </c>
      <c r="BE203" s="81">
        <f t="shared" si="243"/>
        <v>290808.15591980441</v>
      </c>
      <c r="BF203" s="81">
        <f t="shared" si="244"/>
        <v>417638.03553386108</v>
      </c>
      <c r="BG203" s="81">
        <f t="shared" si="245"/>
        <v>592039.54323458311</v>
      </c>
      <c r="BH203" s="81">
        <f t="shared" si="246"/>
        <v>691428.1202419633</v>
      </c>
      <c r="BI203" s="81">
        <f t="shared" si="247"/>
        <v>861198.13492908736</v>
      </c>
      <c r="BJ203" s="81">
        <f t="shared" si="248"/>
        <v>194.44444444444443</v>
      </c>
      <c r="BK203" s="81">
        <f t="shared" si="249"/>
        <v>194.44444444444443</v>
      </c>
      <c r="BL203" s="81">
        <f t="shared" si="250"/>
        <v>194.44444444444443</v>
      </c>
      <c r="BM203" s="81">
        <f t="shared" si="251"/>
        <v>285.71428571428572</v>
      </c>
      <c r="BN203" s="81">
        <f t="shared" si="252"/>
        <v>481.65137614678895</v>
      </c>
      <c r="BO203" s="81">
        <f t="shared" si="253"/>
        <v>406.97674418604652</v>
      </c>
      <c r="BP203" s="81">
        <f t="shared" si="254"/>
        <v>406.97674418604652</v>
      </c>
      <c r="BQ203" s="81">
        <f t="shared" si="255"/>
        <v>194.27481456749476</v>
      </c>
      <c r="BR203" s="81">
        <f t="shared" si="256"/>
        <v>194.28464010178354</v>
      </c>
      <c r="BS203" s="81">
        <f t="shared" si="257"/>
        <v>194.31451900072679</v>
      </c>
      <c r="BT203" s="81">
        <f t="shared" si="258"/>
        <v>285.51895665462717</v>
      </c>
      <c r="BU203" s="81">
        <f t="shared" si="259"/>
        <v>481.25984914276927</v>
      </c>
      <c r="BV203" s="81">
        <f t="shared" si="260"/>
        <v>406.73733732300963</v>
      </c>
      <c r="BW203" s="81">
        <f t="shared" si="261"/>
        <v>406.78450986888168</v>
      </c>
    </row>
    <row r="204" spans="2:75" ht="14" x14ac:dyDescent="0.3">
      <c r="B204" s="1" t="s">
        <v>162</v>
      </c>
      <c r="C204" s="1" t="s">
        <v>162</v>
      </c>
      <c r="D204" s="82" t="s">
        <v>166</v>
      </c>
      <c r="E204" s="1" t="s">
        <v>144</v>
      </c>
      <c r="F204" s="1" t="s">
        <v>145</v>
      </c>
      <c r="G204" s="1" t="s">
        <v>88</v>
      </c>
      <c r="H204" s="8">
        <f>SUM(H201:H203)</f>
        <v>2.3151131250615822</v>
      </c>
      <c r="I204" s="8">
        <f t="shared" ref="I204:N204" si="281">SUM(I201:I203)</f>
        <v>1.9822603435820172</v>
      </c>
      <c r="J204" s="8">
        <f t="shared" si="281"/>
        <v>1.7122739305438439</v>
      </c>
      <c r="K204" s="8">
        <f t="shared" si="281"/>
        <v>1.3778165114667653</v>
      </c>
      <c r="L204" s="8">
        <f t="shared" si="281"/>
        <v>1.0877628670881028</v>
      </c>
      <c r="M204" s="8">
        <f t="shared" si="281"/>
        <v>0.99416581243788016</v>
      </c>
      <c r="N204" s="8">
        <f t="shared" si="281"/>
        <v>1.0601014911308466</v>
      </c>
      <c r="O204" s="76">
        <f t="shared" si="277"/>
        <v>2462.0827113354903</v>
      </c>
      <c r="P204" s="76">
        <f t="shared" si="277"/>
        <v>2875.5052374704178</v>
      </c>
      <c r="Q204" s="76">
        <f t="shared" si="277"/>
        <v>3328.9066067773365</v>
      </c>
      <c r="R204" s="76">
        <f t="shared" si="276"/>
        <v>4136.9804705940278</v>
      </c>
      <c r="S204" s="76">
        <f t="shared" si="276"/>
        <v>5240.1126867463954</v>
      </c>
      <c r="T204" s="76">
        <f t="shared" si="276"/>
        <v>5733.4500228111201</v>
      </c>
      <c r="U204" s="76">
        <f t="shared" si="276"/>
        <v>5376.8436774101829</v>
      </c>
      <c r="V204" s="77">
        <v>0.53</v>
      </c>
      <c r="W204" s="78">
        <f t="shared" si="274"/>
        <v>1.2270099562826386</v>
      </c>
      <c r="X204" s="78">
        <f t="shared" si="274"/>
        <v>1.0505979820984692</v>
      </c>
      <c r="Y204" s="78">
        <f t="shared" si="274"/>
        <v>0.90750518318823736</v>
      </c>
      <c r="Z204" s="78">
        <f t="shared" si="274"/>
        <v>0.73024275107738568</v>
      </c>
      <c r="AA204" s="78">
        <f t="shared" si="274"/>
        <v>0.57651431955669452</v>
      </c>
      <c r="AB204" s="78">
        <f t="shared" si="274"/>
        <v>0.52690788059207649</v>
      </c>
      <c r="AC204" s="78">
        <f t="shared" si="273"/>
        <v>0.56185379029934879</v>
      </c>
      <c r="AD204" s="79">
        <v>10.8</v>
      </c>
      <c r="AE204" s="79">
        <v>7.35</v>
      </c>
      <c r="AF204" s="79">
        <v>4.3600000000000003</v>
      </c>
      <c r="AG204" s="79">
        <v>5.16</v>
      </c>
      <c r="AH204" s="80">
        <f t="shared" si="279"/>
        <v>1711.4775550494965</v>
      </c>
      <c r="AI204" s="80">
        <f t="shared" si="279"/>
        <v>1998.8616347857917</v>
      </c>
      <c r="AJ204" s="80">
        <f t="shared" si="279"/>
        <v>2314.0363701530637</v>
      </c>
      <c r="AK204" s="80">
        <f t="shared" si="278"/>
        <v>2875.7560371557288</v>
      </c>
      <c r="AL204" s="80">
        <f t="shared" si="278"/>
        <v>3642.5808150173548</v>
      </c>
      <c r="AM204" s="80">
        <f t="shared" si="278"/>
        <v>3985.5164011596667</v>
      </c>
      <c r="AN204" s="80">
        <f t="shared" si="231"/>
        <v>3737.6271838998287</v>
      </c>
      <c r="AO204" s="80">
        <f t="shared" si="237"/>
        <v>194.44444444444443</v>
      </c>
      <c r="AP204" s="80">
        <f t="shared" si="238"/>
        <v>194.44444444444443</v>
      </c>
      <c r="AQ204" s="80">
        <f t="shared" si="239"/>
        <v>194.44444444444443</v>
      </c>
      <c r="AR204" s="80">
        <f t="shared" si="239"/>
        <v>285.71428571428572</v>
      </c>
      <c r="AS204" s="80">
        <f t="shared" si="239"/>
        <v>481.65137614678895</v>
      </c>
      <c r="AT204" s="80">
        <f t="shared" si="236"/>
        <v>406.97674418604652</v>
      </c>
      <c r="AU204" s="80">
        <f t="shared" si="240"/>
        <v>406.97674418604652</v>
      </c>
      <c r="AV204" s="80">
        <f t="shared" si="230"/>
        <v>174.60698940412925</v>
      </c>
      <c r="AW204" s="80">
        <f t="shared" si="230"/>
        <v>177.20624758111472</v>
      </c>
      <c r="AX204" s="80">
        <f t="shared" si="230"/>
        <v>179.37211789712134</v>
      </c>
      <c r="AY204" s="80">
        <f t="shared" si="230"/>
        <v>259.89318201114622</v>
      </c>
      <c r="AZ204" s="80">
        <f t="shared" si="230"/>
        <v>425.40137920405806</v>
      </c>
      <c r="BA204" s="80">
        <f t="shared" si="230"/>
        <v>369.26921344492825</v>
      </c>
      <c r="BB204" s="80">
        <f t="shared" si="230"/>
        <v>367.01392187970168</v>
      </c>
      <c r="BC204" s="81">
        <f t="shared" si="241"/>
        <v>2462.0827113354903</v>
      </c>
      <c r="BD204" s="81">
        <f t="shared" si="242"/>
        <v>2875.5052374704178</v>
      </c>
      <c r="BE204" s="81">
        <f t="shared" si="243"/>
        <v>3328.9066067773365</v>
      </c>
      <c r="BF204" s="81">
        <f t="shared" si="244"/>
        <v>4136.9804705940278</v>
      </c>
      <c r="BG204" s="81">
        <f t="shared" si="245"/>
        <v>5240.1126867463954</v>
      </c>
      <c r="BH204" s="81">
        <f t="shared" si="246"/>
        <v>5733.4500228111201</v>
      </c>
      <c r="BI204" s="81">
        <f t="shared" si="247"/>
        <v>5376.8436774101829</v>
      </c>
      <c r="BJ204" s="81">
        <f t="shared" si="248"/>
        <v>194.44444444444443</v>
      </c>
      <c r="BK204" s="81">
        <f t="shared" si="249"/>
        <v>194.44444444444443</v>
      </c>
      <c r="BL204" s="81">
        <f t="shared" si="250"/>
        <v>194.44444444444443</v>
      </c>
      <c r="BM204" s="81">
        <f t="shared" si="251"/>
        <v>285.71428571428572</v>
      </c>
      <c r="BN204" s="81">
        <f t="shared" si="252"/>
        <v>481.65137614678895</v>
      </c>
      <c r="BO204" s="81">
        <f t="shared" si="253"/>
        <v>406.97674418604652</v>
      </c>
      <c r="BP204" s="81">
        <f t="shared" si="254"/>
        <v>406.97674418604652</v>
      </c>
      <c r="BQ204" s="81">
        <f t="shared" si="255"/>
        <v>180.21208777794223</v>
      </c>
      <c r="BR204" s="81">
        <f t="shared" si="256"/>
        <v>182.12872402790464</v>
      </c>
      <c r="BS204" s="81">
        <f t="shared" si="257"/>
        <v>183.71356880200796</v>
      </c>
      <c r="BT204" s="81">
        <f t="shared" si="258"/>
        <v>267.25661283401564</v>
      </c>
      <c r="BU204" s="81">
        <f t="shared" si="259"/>
        <v>441.10652920900873</v>
      </c>
      <c r="BV204" s="81">
        <f t="shared" si="260"/>
        <v>380.00303753775887</v>
      </c>
      <c r="BW204" s="81">
        <f t="shared" si="261"/>
        <v>378.3399508150373</v>
      </c>
    </row>
    <row r="205" spans="2:75" ht="14" x14ac:dyDescent="0.3">
      <c r="B205" s="1" t="s">
        <v>162</v>
      </c>
      <c r="C205" s="1" t="s">
        <v>162</v>
      </c>
      <c r="D205" s="82" t="s">
        <v>166</v>
      </c>
      <c r="E205" s="1" t="s">
        <v>139</v>
      </c>
      <c r="F205" s="1" t="s">
        <v>146</v>
      </c>
      <c r="G205" s="1" t="s">
        <v>88</v>
      </c>
      <c r="H205" s="7">
        <v>1.6183763691028925</v>
      </c>
      <c r="I205" s="7">
        <v>1.3839306048605573</v>
      </c>
      <c r="J205" s="7">
        <v>1.1961224471375451</v>
      </c>
      <c r="K205" s="7">
        <v>0.9643394130160422</v>
      </c>
      <c r="L205" s="7">
        <v>0.76220364541615948</v>
      </c>
      <c r="M205" s="7">
        <v>0.69703073904988022</v>
      </c>
      <c r="N205" s="7">
        <v>0.74487046856049588</v>
      </c>
      <c r="O205" s="76">
        <f t="shared" si="277"/>
        <v>3522.0484609273281</v>
      </c>
      <c r="P205" s="76">
        <f t="shared" si="277"/>
        <v>4118.7036257315249</v>
      </c>
      <c r="Q205" s="76">
        <f t="shared" si="277"/>
        <v>4765.3984035169124</v>
      </c>
      <c r="R205" s="76">
        <f t="shared" si="276"/>
        <v>5910.7819540143364</v>
      </c>
      <c r="S205" s="76">
        <f t="shared" si="276"/>
        <v>7478.3163715883666</v>
      </c>
      <c r="T205" s="76">
        <f t="shared" si="276"/>
        <v>8177.5446629077605</v>
      </c>
      <c r="U205" s="76">
        <f t="shared" si="276"/>
        <v>7652.3372057098341</v>
      </c>
      <c r="V205" s="77">
        <v>0.53</v>
      </c>
      <c r="W205" s="78">
        <f t="shared" si="274"/>
        <v>0.85773947562453312</v>
      </c>
      <c r="X205" s="78">
        <f t="shared" si="274"/>
        <v>0.73348322057609538</v>
      </c>
      <c r="Y205" s="78">
        <f t="shared" si="274"/>
        <v>0.63394489698289891</v>
      </c>
      <c r="Z205" s="78">
        <f t="shared" si="274"/>
        <v>0.51109988889850244</v>
      </c>
      <c r="AA205" s="78">
        <f t="shared" si="274"/>
        <v>0.40396793207056453</v>
      </c>
      <c r="AB205" s="78">
        <f t="shared" si="274"/>
        <v>0.36942629169643654</v>
      </c>
      <c r="AC205" s="78">
        <f t="shared" si="273"/>
        <v>0.39478134833706285</v>
      </c>
      <c r="AD205" s="79">
        <v>10.8</v>
      </c>
      <c r="AE205" s="79">
        <v>7.35</v>
      </c>
      <c r="AF205" s="79">
        <v>4.3600000000000003</v>
      </c>
      <c r="AG205" s="79">
        <v>5.16</v>
      </c>
      <c r="AH205" s="80">
        <f t="shared" si="279"/>
        <v>2448.2958516873182</v>
      </c>
      <c r="AI205" s="80">
        <f t="shared" si="279"/>
        <v>2863.0511797537911</v>
      </c>
      <c r="AJ205" s="80">
        <f t="shared" si="279"/>
        <v>3312.5907472312201</v>
      </c>
      <c r="AK205" s="80">
        <f t="shared" si="278"/>
        <v>4108.7858667428345</v>
      </c>
      <c r="AL205" s="80">
        <f t="shared" si="278"/>
        <v>5198.4324330802947</v>
      </c>
      <c r="AM205" s="80">
        <f t="shared" si="278"/>
        <v>5684.4898351891079</v>
      </c>
      <c r="AN205" s="80">
        <f t="shared" si="231"/>
        <v>5319.4002423007778</v>
      </c>
      <c r="AO205" s="80">
        <f t="shared" si="237"/>
        <v>194.44444444444443</v>
      </c>
      <c r="AP205" s="80">
        <f t="shared" si="238"/>
        <v>194.44444444444443</v>
      </c>
      <c r="AQ205" s="80">
        <f t="shared" si="239"/>
        <v>194.44444444444443</v>
      </c>
      <c r="AR205" s="80">
        <f t="shared" si="239"/>
        <v>285.71428571428572</v>
      </c>
      <c r="AS205" s="80">
        <f t="shared" si="239"/>
        <v>481.65137614678895</v>
      </c>
      <c r="AT205" s="80">
        <f t="shared" si="236"/>
        <v>406.97674418604652</v>
      </c>
      <c r="AU205" s="80">
        <f t="shared" si="240"/>
        <v>406.97674418604652</v>
      </c>
      <c r="AV205" s="80">
        <f t="shared" si="230"/>
        <v>180.13783927758411</v>
      </c>
      <c r="AW205" s="80">
        <f t="shared" si="230"/>
        <v>182.07855856186916</v>
      </c>
      <c r="AX205" s="80">
        <f t="shared" si="230"/>
        <v>183.66364530531641</v>
      </c>
      <c r="AY205" s="80">
        <f t="shared" si="230"/>
        <v>267.13819054323864</v>
      </c>
      <c r="AZ205" s="80">
        <f t="shared" si="230"/>
        <v>440.80901255925886</v>
      </c>
      <c r="BA205" s="80">
        <f t="shared" si="230"/>
        <v>379.78623625991349</v>
      </c>
      <c r="BB205" s="80">
        <f t="shared" si="230"/>
        <v>378.05268440110211</v>
      </c>
      <c r="BC205" s="81">
        <f t="shared" si="241"/>
        <v>3522.0484609273281</v>
      </c>
      <c r="BD205" s="81">
        <f t="shared" si="242"/>
        <v>4118.7036257315249</v>
      </c>
      <c r="BE205" s="81">
        <f t="shared" si="243"/>
        <v>4765.3984035169124</v>
      </c>
      <c r="BF205" s="81">
        <f t="shared" si="244"/>
        <v>5910.7819540143364</v>
      </c>
      <c r="BG205" s="81">
        <f t="shared" si="245"/>
        <v>7478.3163715883666</v>
      </c>
      <c r="BH205" s="81">
        <f t="shared" si="246"/>
        <v>8177.5446629077605</v>
      </c>
      <c r="BI205" s="81">
        <f t="shared" si="247"/>
        <v>7652.3372057098341</v>
      </c>
      <c r="BJ205" s="81">
        <f t="shared" si="248"/>
        <v>194.44444444444443</v>
      </c>
      <c r="BK205" s="81">
        <f t="shared" si="249"/>
        <v>194.44444444444443</v>
      </c>
      <c r="BL205" s="81">
        <f t="shared" si="250"/>
        <v>194.44444444444443</v>
      </c>
      <c r="BM205" s="81">
        <f t="shared" si="251"/>
        <v>285.71428571428572</v>
      </c>
      <c r="BN205" s="81">
        <f t="shared" si="252"/>
        <v>481.65137614678895</v>
      </c>
      <c r="BO205" s="81">
        <f t="shared" si="253"/>
        <v>406.97674418604652</v>
      </c>
      <c r="BP205" s="81">
        <f t="shared" si="254"/>
        <v>406.97674418604652</v>
      </c>
      <c r="BQ205" s="81">
        <f t="shared" si="255"/>
        <v>184.27124004503324</v>
      </c>
      <c r="BR205" s="81">
        <f t="shared" si="256"/>
        <v>185.6785404318409</v>
      </c>
      <c r="BS205" s="81">
        <f t="shared" si="257"/>
        <v>186.82149284410306</v>
      </c>
      <c r="BT205" s="81">
        <f t="shared" si="258"/>
        <v>272.54028384241502</v>
      </c>
      <c r="BU205" s="81">
        <f t="shared" si="259"/>
        <v>452.50703090618128</v>
      </c>
      <c r="BV205" s="81">
        <f t="shared" si="260"/>
        <v>387.68270757599083</v>
      </c>
      <c r="BW205" s="81">
        <f t="shared" si="261"/>
        <v>386.42535838100355</v>
      </c>
    </row>
    <row r="206" spans="2:75" ht="14" x14ac:dyDescent="0.3">
      <c r="B206" s="1" t="s">
        <v>162</v>
      </c>
      <c r="C206" s="1" t="s">
        <v>162</v>
      </c>
      <c r="D206" s="82" t="s">
        <v>166</v>
      </c>
      <c r="E206" s="1" t="s">
        <v>142</v>
      </c>
      <c r="F206" s="1" t="s">
        <v>146</v>
      </c>
      <c r="G206" s="1" t="s">
        <v>88</v>
      </c>
      <c r="H206" s="7">
        <v>4.5831211393076499E-4</v>
      </c>
      <c r="I206" s="7">
        <v>5.6734503119664197E-4</v>
      </c>
      <c r="J206" s="7">
        <v>6.4046130497133198E-4</v>
      </c>
      <c r="K206" s="7">
        <v>2.24845183211802E-4</v>
      </c>
      <c r="L206" s="7">
        <v>1.2590497068283799E-4</v>
      </c>
      <c r="M206" s="7">
        <v>9.9887041142519893E-5</v>
      </c>
      <c r="N206" s="7">
        <v>4.4733863155073702E-5</v>
      </c>
      <c r="O206" s="76">
        <f t="shared" si="277"/>
        <v>12436939.427835137</v>
      </c>
      <c r="P206" s="76">
        <f t="shared" si="277"/>
        <v>10046796.370063525</v>
      </c>
      <c r="Q206" s="76">
        <f t="shared" si="277"/>
        <v>8899835.0966029726</v>
      </c>
      <c r="R206" s="76">
        <f t="shared" si="276"/>
        <v>25350776.559134267</v>
      </c>
      <c r="S206" s="76">
        <f t="shared" si="276"/>
        <v>45272239.603300765</v>
      </c>
      <c r="T206" s="76">
        <f t="shared" si="276"/>
        <v>57064459.361321747</v>
      </c>
      <c r="U206" s="76">
        <f t="shared" si="276"/>
        <v>127420249.40346579</v>
      </c>
      <c r="V206" s="77">
        <v>0.53</v>
      </c>
      <c r="W206" s="78">
        <f t="shared" si="274"/>
        <v>2.4290542038330547E-4</v>
      </c>
      <c r="X206" s="78">
        <f t="shared" si="274"/>
        <v>3.0069286653422027E-4</v>
      </c>
      <c r="Y206" s="78">
        <f t="shared" si="274"/>
        <v>3.3944449163480594E-4</v>
      </c>
      <c r="Z206" s="78">
        <f t="shared" si="274"/>
        <v>1.1916794710225507E-4</v>
      </c>
      <c r="AA206" s="78">
        <f t="shared" si="274"/>
        <v>6.6729634461904134E-5</v>
      </c>
      <c r="AB206" s="78">
        <f t="shared" si="274"/>
        <v>5.2940131805535546E-5</v>
      </c>
      <c r="AC206" s="78">
        <f t="shared" si="273"/>
        <v>2.3708947472189062E-5</v>
      </c>
      <c r="AD206" s="79">
        <v>10.8</v>
      </c>
      <c r="AE206" s="79">
        <v>7.35</v>
      </c>
      <c r="AF206" s="79">
        <v>4.3600000000000003</v>
      </c>
      <c r="AG206" s="79">
        <v>5.16</v>
      </c>
      <c r="AH206" s="80">
        <f t="shared" si="279"/>
        <v>8645340.2179588825</v>
      </c>
      <c r="AI206" s="80">
        <f t="shared" si="279"/>
        <v>6983870.3664791128</v>
      </c>
      <c r="AJ206" s="80">
        <f t="shared" si="279"/>
        <v>6186578.5179961082</v>
      </c>
      <c r="AK206" s="80">
        <f t="shared" si="278"/>
        <v>17622188.273479629</v>
      </c>
      <c r="AL206" s="80">
        <f t="shared" si="278"/>
        <v>31470275.79176816</v>
      </c>
      <c r="AM206" s="80">
        <f t="shared" si="278"/>
        <v>39667449.407075696</v>
      </c>
      <c r="AN206" s="80">
        <f t="shared" si="231"/>
        <v>88574155.493968278</v>
      </c>
      <c r="AO206" s="80">
        <f t="shared" si="237"/>
        <v>194.44444444444443</v>
      </c>
      <c r="AP206" s="80">
        <f t="shared" si="238"/>
        <v>194.44444444444443</v>
      </c>
      <c r="AQ206" s="80">
        <f t="shared" si="239"/>
        <v>194.44444444444443</v>
      </c>
      <c r="AR206" s="80">
        <f t="shared" si="239"/>
        <v>285.71428571428572</v>
      </c>
      <c r="AS206" s="80">
        <f t="shared" si="239"/>
        <v>481.65137614678895</v>
      </c>
      <c r="AT206" s="80">
        <f t="shared" si="236"/>
        <v>406.97674418604652</v>
      </c>
      <c r="AU206" s="80">
        <f t="shared" si="240"/>
        <v>406.97674418604652</v>
      </c>
      <c r="AV206" s="80">
        <f t="shared" ref="AV206:BB242" si="282">IFERROR(1/((1/AH206)+(1/AO206)), "-")</f>
        <v>194.44007124562543</v>
      </c>
      <c r="AW206" s="80">
        <f t="shared" si="282"/>
        <v>194.43903088615153</v>
      </c>
      <c r="AX206" s="80">
        <f t="shared" si="282"/>
        <v>194.43833323877956</v>
      </c>
      <c r="AY206" s="80">
        <f t="shared" si="282"/>
        <v>285.70965341049464</v>
      </c>
      <c r="AZ206" s="80">
        <f t="shared" si="282"/>
        <v>481.6440046035853</v>
      </c>
      <c r="BA206" s="80">
        <f t="shared" si="282"/>
        <v>406.97256876328851</v>
      </c>
      <c r="BB206" s="80">
        <f t="shared" si="282"/>
        <v>406.9748742352877</v>
      </c>
      <c r="BC206" s="81">
        <f t="shared" si="241"/>
        <v>12436939.427835137</v>
      </c>
      <c r="BD206" s="81">
        <f t="shared" si="242"/>
        <v>10046796.370063525</v>
      </c>
      <c r="BE206" s="81">
        <f t="shared" si="243"/>
        <v>8899835.0966029726</v>
      </c>
      <c r="BF206" s="81">
        <f t="shared" si="244"/>
        <v>25350776.559134267</v>
      </c>
      <c r="BG206" s="81">
        <f t="shared" si="245"/>
        <v>45272239.603300765</v>
      </c>
      <c r="BH206" s="81">
        <f t="shared" si="246"/>
        <v>57064459.361321747</v>
      </c>
      <c r="BI206" s="81">
        <f t="shared" si="247"/>
        <v>127420249.40346579</v>
      </c>
      <c r="BJ206" s="81">
        <f t="shared" si="248"/>
        <v>194.44444444444443</v>
      </c>
      <c r="BK206" s="81">
        <f t="shared" si="249"/>
        <v>194.44444444444443</v>
      </c>
      <c r="BL206" s="81">
        <f t="shared" si="250"/>
        <v>194.44444444444443</v>
      </c>
      <c r="BM206" s="81">
        <f t="shared" si="251"/>
        <v>285.71428571428572</v>
      </c>
      <c r="BN206" s="81">
        <f t="shared" si="252"/>
        <v>481.65137614678895</v>
      </c>
      <c r="BO206" s="81">
        <f t="shared" si="253"/>
        <v>406.97674418604652</v>
      </c>
      <c r="BP206" s="81">
        <f t="shared" si="254"/>
        <v>406.97674418604652</v>
      </c>
      <c r="BQ206" s="81">
        <f t="shared" si="255"/>
        <v>194.4414044641432</v>
      </c>
      <c r="BR206" s="81">
        <f t="shared" si="256"/>
        <v>194.44068126373952</v>
      </c>
      <c r="BS206" s="81">
        <f t="shared" si="257"/>
        <v>194.44019629652524</v>
      </c>
      <c r="BT206" s="81">
        <f t="shared" si="258"/>
        <v>285.71106562622072</v>
      </c>
      <c r="BU206" s="81">
        <f t="shared" si="259"/>
        <v>481.64625191211263</v>
      </c>
      <c r="BV206" s="81">
        <f t="shared" si="260"/>
        <v>406.97384169838756</v>
      </c>
      <c r="BW206" s="81">
        <f t="shared" si="261"/>
        <v>406.97544431775981</v>
      </c>
    </row>
    <row r="207" spans="2:75" ht="14" x14ac:dyDescent="0.3">
      <c r="B207" s="1" t="s">
        <v>162</v>
      </c>
      <c r="C207" s="1" t="s">
        <v>162</v>
      </c>
      <c r="D207" s="82" t="s">
        <v>166</v>
      </c>
      <c r="E207" s="1" t="s">
        <v>143</v>
      </c>
      <c r="F207" s="1" t="s">
        <v>146</v>
      </c>
      <c r="G207" s="1" t="s">
        <v>88</v>
      </c>
      <c r="H207" s="7">
        <v>1.48919801682275E-2</v>
      </c>
      <c r="I207" s="7">
        <v>1.40286769700694E-2</v>
      </c>
      <c r="J207" s="7">
        <v>1.14039567627661E-2</v>
      </c>
      <c r="K207" s="7">
        <v>7.9407605490958901E-3</v>
      </c>
      <c r="L207" s="7">
        <v>5.6015914380488398E-3</v>
      </c>
      <c r="M207" s="7">
        <v>4.7963968188170303E-3</v>
      </c>
      <c r="N207" s="7">
        <v>3.8508718282840499E-3</v>
      </c>
      <c r="O207" s="76">
        <f t="shared" si="277"/>
        <v>382756.35178195615</v>
      </c>
      <c r="P207" s="76">
        <f t="shared" si="277"/>
        <v>406310.58881469147</v>
      </c>
      <c r="Q207" s="76">
        <f t="shared" si="277"/>
        <v>499826.51798632654</v>
      </c>
      <c r="R207" s="76">
        <f t="shared" si="276"/>
        <v>717815.37357262138</v>
      </c>
      <c r="S207" s="76">
        <f t="shared" si="276"/>
        <v>1017567.9649327367</v>
      </c>
      <c r="T207" s="76">
        <f t="shared" si="276"/>
        <v>1188392.0816638838</v>
      </c>
      <c r="U207" s="76">
        <f t="shared" si="276"/>
        <v>1480184.2944068909</v>
      </c>
      <c r="V207" s="77">
        <v>0.53</v>
      </c>
      <c r="W207" s="78">
        <f t="shared" si="274"/>
        <v>7.8927494891605759E-3</v>
      </c>
      <c r="X207" s="78">
        <f t="shared" si="274"/>
        <v>7.4351987941367829E-3</v>
      </c>
      <c r="Y207" s="78">
        <f t="shared" si="274"/>
        <v>6.0440970842660334E-3</v>
      </c>
      <c r="Z207" s="78">
        <f t="shared" si="274"/>
        <v>4.208603091020822E-3</v>
      </c>
      <c r="AA207" s="78">
        <f t="shared" si="274"/>
        <v>2.9688434621658851E-3</v>
      </c>
      <c r="AB207" s="78">
        <f t="shared" si="274"/>
        <v>2.5420903139730263E-3</v>
      </c>
      <c r="AC207" s="78">
        <f t="shared" si="273"/>
        <v>2.0409620689905467E-3</v>
      </c>
      <c r="AD207" s="79">
        <v>10.8</v>
      </c>
      <c r="AE207" s="79">
        <v>7.35</v>
      </c>
      <c r="AF207" s="79">
        <v>4.3600000000000003</v>
      </c>
      <c r="AG207" s="79">
        <v>5.16</v>
      </c>
      <c r="AH207" s="80">
        <f t="shared" si="279"/>
        <v>266066.97740553058</v>
      </c>
      <c r="AI207" s="80">
        <f t="shared" si="279"/>
        <v>282440.32986125525</v>
      </c>
      <c r="AJ207" s="80">
        <f t="shared" si="279"/>
        <v>347446.43752773438</v>
      </c>
      <c r="AK207" s="80">
        <f t="shared" si="278"/>
        <v>498977.9160882174</v>
      </c>
      <c r="AL207" s="80">
        <f t="shared" si="278"/>
        <v>707346.15238621226</v>
      </c>
      <c r="AM207" s="80">
        <f t="shared" si="278"/>
        <v>826091.81446347421</v>
      </c>
      <c r="AN207" s="80">
        <f t="shared" si="231"/>
        <v>1028926.5204417313</v>
      </c>
      <c r="AO207" s="80">
        <f t="shared" si="237"/>
        <v>194.44444444444443</v>
      </c>
      <c r="AP207" s="80">
        <f t="shared" si="238"/>
        <v>194.44444444444443</v>
      </c>
      <c r="AQ207" s="80">
        <f t="shared" si="239"/>
        <v>194.44444444444443</v>
      </c>
      <c r="AR207" s="80">
        <f t="shared" si="239"/>
        <v>285.71428571428572</v>
      </c>
      <c r="AS207" s="80">
        <f t="shared" si="239"/>
        <v>481.65137614678895</v>
      </c>
      <c r="AT207" s="80">
        <f t="shared" si="236"/>
        <v>406.97674418604652</v>
      </c>
      <c r="AU207" s="80">
        <f t="shared" si="240"/>
        <v>406.97674418604652</v>
      </c>
      <c r="AV207" s="80">
        <f t="shared" si="282"/>
        <v>194.30244624691127</v>
      </c>
      <c r="AW207" s="80">
        <f t="shared" si="282"/>
        <v>194.31067236325524</v>
      </c>
      <c r="AX207" s="80">
        <f t="shared" si="282"/>
        <v>194.33568668914009</v>
      </c>
      <c r="AY207" s="80">
        <f t="shared" si="282"/>
        <v>285.55077960630007</v>
      </c>
      <c r="AZ207" s="80">
        <f t="shared" si="282"/>
        <v>481.3236296992618</v>
      </c>
      <c r="BA207" s="80">
        <f t="shared" si="282"/>
        <v>406.77634453383865</v>
      </c>
      <c r="BB207" s="80">
        <f t="shared" si="282"/>
        <v>406.81583416926281</v>
      </c>
      <c r="BC207" s="81">
        <f t="shared" si="241"/>
        <v>382756.35178195615</v>
      </c>
      <c r="BD207" s="81">
        <f t="shared" si="242"/>
        <v>406310.58881469147</v>
      </c>
      <c r="BE207" s="81">
        <f t="shared" si="243"/>
        <v>499826.51798632654</v>
      </c>
      <c r="BF207" s="81">
        <f t="shared" si="244"/>
        <v>717815.37357262138</v>
      </c>
      <c r="BG207" s="81">
        <f t="shared" si="245"/>
        <v>1017567.9649327367</v>
      </c>
      <c r="BH207" s="81">
        <f t="shared" si="246"/>
        <v>1188392.0816638838</v>
      </c>
      <c r="BI207" s="81">
        <f t="shared" si="247"/>
        <v>1480184.2944068909</v>
      </c>
      <c r="BJ207" s="81">
        <f t="shared" si="248"/>
        <v>194.44444444444443</v>
      </c>
      <c r="BK207" s="81">
        <f t="shared" si="249"/>
        <v>194.44444444444443</v>
      </c>
      <c r="BL207" s="81">
        <f t="shared" si="250"/>
        <v>194.44444444444443</v>
      </c>
      <c r="BM207" s="81">
        <f t="shared" si="251"/>
        <v>285.71428571428572</v>
      </c>
      <c r="BN207" s="81">
        <f t="shared" si="252"/>
        <v>481.65137614678895</v>
      </c>
      <c r="BO207" s="81">
        <f t="shared" si="253"/>
        <v>406.97674418604652</v>
      </c>
      <c r="BP207" s="81">
        <f t="shared" si="254"/>
        <v>406.97674418604652</v>
      </c>
      <c r="BQ207" s="81">
        <f t="shared" si="255"/>
        <v>194.34571467981701</v>
      </c>
      <c r="BR207" s="81">
        <f t="shared" si="256"/>
        <v>194.35143540671569</v>
      </c>
      <c r="BS207" s="81">
        <f t="shared" si="257"/>
        <v>194.36883033060505</v>
      </c>
      <c r="BT207" s="81">
        <f t="shared" si="258"/>
        <v>285.60060721631174</v>
      </c>
      <c r="BU207" s="81">
        <f t="shared" si="259"/>
        <v>481.42350115481639</v>
      </c>
      <c r="BV207" s="81">
        <f t="shared" si="260"/>
        <v>406.83741864643002</v>
      </c>
      <c r="BW207" s="81">
        <f t="shared" si="261"/>
        <v>406.86487666829498</v>
      </c>
    </row>
    <row r="208" spans="2:75" ht="14" x14ac:dyDescent="0.3">
      <c r="B208" s="1" t="s">
        <v>162</v>
      </c>
      <c r="C208" s="1" t="s">
        <v>162</v>
      </c>
      <c r="D208" s="82" t="s">
        <v>166</v>
      </c>
      <c r="E208" s="1" t="s">
        <v>144</v>
      </c>
      <c r="F208" s="1" t="s">
        <v>146</v>
      </c>
      <c r="G208" s="1" t="s">
        <v>88</v>
      </c>
      <c r="H208" s="8">
        <f>SUM(H205:H207)</f>
        <v>1.6337266613850507</v>
      </c>
      <c r="I208" s="8">
        <f t="shared" ref="I208:N208" si="283">SUM(I205:I207)</f>
        <v>1.3985266268618235</v>
      </c>
      <c r="J208" s="8">
        <f t="shared" si="283"/>
        <v>1.2081668652052826</v>
      </c>
      <c r="K208" s="8">
        <f t="shared" si="283"/>
        <v>0.97250501874834983</v>
      </c>
      <c r="L208" s="8">
        <f t="shared" si="283"/>
        <v>0.76793114182489119</v>
      </c>
      <c r="M208" s="8">
        <f t="shared" si="283"/>
        <v>0.70192702290983977</v>
      </c>
      <c r="N208" s="8">
        <f t="shared" si="283"/>
        <v>0.74876607425193498</v>
      </c>
      <c r="O208" s="76">
        <f t="shared" si="277"/>
        <v>3488.9557321465386</v>
      </c>
      <c r="P208" s="76">
        <f t="shared" si="277"/>
        <v>4075.717895189684</v>
      </c>
      <c r="Q208" s="76">
        <f t="shared" si="277"/>
        <v>4717.8913477580754</v>
      </c>
      <c r="R208" s="76">
        <f t="shared" si="276"/>
        <v>5861.1522718269489</v>
      </c>
      <c r="S208" s="76">
        <f t="shared" si="276"/>
        <v>7422.5404981684569</v>
      </c>
      <c r="T208" s="76">
        <f t="shared" si="276"/>
        <v>8120.5022943419954</v>
      </c>
      <c r="U208" s="76">
        <f t="shared" si="276"/>
        <v>7612.524386464308</v>
      </c>
      <c r="V208" s="77">
        <v>0.53</v>
      </c>
      <c r="W208" s="78">
        <f t="shared" si="274"/>
        <v>0.86587513053407694</v>
      </c>
      <c r="X208" s="78">
        <f t="shared" si="274"/>
        <v>0.74121911223676651</v>
      </c>
      <c r="Y208" s="78">
        <f t="shared" si="274"/>
        <v>0.64032843855879984</v>
      </c>
      <c r="Z208" s="78">
        <f t="shared" si="274"/>
        <v>0.51542765993662543</v>
      </c>
      <c r="AA208" s="78">
        <f t="shared" si="274"/>
        <v>0.40700350516719236</v>
      </c>
      <c r="AB208" s="78">
        <f t="shared" si="274"/>
        <v>0.37202132214221512</v>
      </c>
      <c r="AC208" s="78">
        <f t="shared" si="273"/>
        <v>0.39684601935352554</v>
      </c>
      <c r="AD208" s="79">
        <v>10.8</v>
      </c>
      <c r="AE208" s="79">
        <v>7.35</v>
      </c>
      <c r="AF208" s="79">
        <v>4.3600000000000003</v>
      </c>
      <c r="AG208" s="79">
        <v>5.16</v>
      </c>
      <c r="AH208" s="80">
        <f t="shared" si="279"/>
        <v>2425.2919687215262</v>
      </c>
      <c r="AI208" s="80">
        <f t="shared" si="279"/>
        <v>2833.1703342927294</v>
      </c>
      <c r="AJ208" s="80">
        <f t="shared" si="279"/>
        <v>3279.566974608394</v>
      </c>
      <c r="AK208" s="80">
        <f t="shared" si="278"/>
        <v>4074.2865841895373</v>
      </c>
      <c r="AL208" s="80">
        <f t="shared" si="278"/>
        <v>5159.6607236523532</v>
      </c>
      <c r="AM208" s="80">
        <f t="shared" si="278"/>
        <v>5644.8377418464706</v>
      </c>
      <c r="AN208" s="80">
        <f t="shared" si="231"/>
        <v>5291.7249955561228</v>
      </c>
      <c r="AO208" s="80">
        <f t="shared" si="237"/>
        <v>194.44444444444443</v>
      </c>
      <c r="AP208" s="80">
        <f t="shared" si="238"/>
        <v>194.44444444444443</v>
      </c>
      <c r="AQ208" s="80">
        <f t="shared" si="239"/>
        <v>194.44444444444443</v>
      </c>
      <c r="AR208" s="80">
        <f t="shared" si="239"/>
        <v>285.71428571428572</v>
      </c>
      <c r="AS208" s="80">
        <f t="shared" si="239"/>
        <v>481.65137614678895</v>
      </c>
      <c r="AT208" s="80">
        <f t="shared" si="236"/>
        <v>406.97674418604652</v>
      </c>
      <c r="AU208" s="80">
        <f t="shared" si="240"/>
        <v>406.97674418604652</v>
      </c>
      <c r="AV208" s="80">
        <f t="shared" si="282"/>
        <v>180.01221310036939</v>
      </c>
      <c r="AW208" s="80">
        <f t="shared" si="282"/>
        <v>181.95651426229662</v>
      </c>
      <c r="AX208" s="80">
        <f t="shared" si="282"/>
        <v>183.56116358706115</v>
      </c>
      <c r="AY208" s="80">
        <f t="shared" si="282"/>
        <v>266.9912038853995</v>
      </c>
      <c r="AZ208" s="80">
        <f t="shared" si="282"/>
        <v>440.52831044149758</v>
      </c>
      <c r="BA208" s="80">
        <f t="shared" si="282"/>
        <v>379.60808133450905</v>
      </c>
      <c r="BB208" s="80">
        <f t="shared" si="282"/>
        <v>377.91221723367295</v>
      </c>
      <c r="BC208" s="81">
        <f t="shared" si="241"/>
        <v>3488.9557321465386</v>
      </c>
      <c r="BD208" s="81">
        <f t="shared" si="242"/>
        <v>4075.717895189684</v>
      </c>
      <c r="BE208" s="81">
        <f t="shared" si="243"/>
        <v>4717.8913477580754</v>
      </c>
      <c r="BF208" s="81">
        <f t="shared" si="244"/>
        <v>5861.1522718269489</v>
      </c>
      <c r="BG208" s="81">
        <f t="shared" si="245"/>
        <v>7422.5404981684569</v>
      </c>
      <c r="BH208" s="81">
        <f t="shared" si="246"/>
        <v>8120.5022943419954</v>
      </c>
      <c r="BI208" s="81">
        <f t="shared" si="247"/>
        <v>7612.524386464308</v>
      </c>
      <c r="BJ208" s="81">
        <f t="shared" si="248"/>
        <v>194.44444444444443</v>
      </c>
      <c r="BK208" s="81">
        <f t="shared" si="249"/>
        <v>194.44444444444443</v>
      </c>
      <c r="BL208" s="81">
        <f t="shared" si="250"/>
        <v>194.44444444444443</v>
      </c>
      <c r="BM208" s="81">
        <f t="shared" si="251"/>
        <v>285.71428571428572</v>
      </c>
      <c r="BN208" s="81">
        <f t="shared" si="252"/>
        <v>481.65137614678895</v>
      </c>
      <c r="BO208" s="81">
        <f t="shared" si="253"/>
        <v>406.97674418604652</v>
      </c>
      <c r="BP208" s="81">
        <f t="shared" si="254"/>
        <v>406.97674418604652</v>
      </c>
      <c r="BQ208" s="81">
        <f t="shared" si="255"/>
        <v>184.17984104468542</v>
      </c>
      <c r="BR208" s="81">
        <f t="shared" si="256"/>
        <v>185.59029816893116</v>
      </c>
      <c r="BS208" s="81">
        <f t="shared" si="257"/>
        <v>186.74777150215021</v>
      </c>
      <c r="BT208" s="81">
        <f t="shared" si="258"/>
        <v>272.43391720505332</v>
      </c>
      <c r="BU208" s="81">
        <f t="shared" si="259"/>
        <v>452.30137404246972</v>
      </c>
      <c r="BV208" s="81">
        <f t="shared" si="260"/>
        <v>387.55364510131812</v>
      </c>
      <c r="BW208" s="81">
        <f t="shared" si="261"/>
        <v>386.3233310110997</v>
      </c>
    </row>
    <row r="209" spans="2:75" ht="14" x14ac:dyDescent="0.3">
      <c r="B209" s="1" t="s">
        <v>162</v>
      </c>
      <c r="C209" s="1" t="s">
        <v>162</v>
      </c>
      <c r="D209" s="82" t="s">
        <v>167</v>
      </c>
      <c r="E209" s="1" t="s">
        <v>139</v>
      </c>
      <c r="F209" s="1" t="s">
        <v>140</v>
      </c>
      <c r="G209" s="1" t="s">
        <v>88</v>
      </c>
      <c r="H209" s="7">
        <v>18.309838481675492</v>
      </c>
      <c r="I209" s="7">
        <v>15.657387446216006</v>
      </c>
      <c r="J209" s="7">
        <v>13.532580696006494</v>
      </c>
      <c r="K209" s="7">
        <v>10.910255012945573</v>
      </c>
      <c r="L209" s="7">
        <v>8.6233498611019694</v>
      </c>
      <c r="M209" s="7">
        <v>7.8860025964422578</v>
      </c>
      <c r="N209" s="7">
        <v>8.4272473507956427</v>
      </c>
      <c r="O209" s="76">
        <f t="shared" si="277"/>
        <v>311.30804379866959</v>
      </c>
      <c r="P209" s="76">
        <f t="shared" si="277"/>
        <v>364.04540793154769</v>
      </c>
      <c r="Q209" s="76">
        <f t="shared" si="277"/>
        <v>421.20569077279453</v>
      </c>
      <c r="R209" s="76">
        <f t="shared" si="276"/>
        <v>522.44425022482608</v>
      </c>
      <c r="S209" s="76">
        <f t="shared" si="276"/>
        <v>660.99602727606396</v>
      </c>
      <c r="T209" s="76">
        <f t="shared" si="276"/>
        <v>722.79966057474223</v>
      </c>
      <c r="U209" s="76">
        <f t="shared" si="276"/>
        <v>676.37744126044254</v>
      </c>
      <c r="V209" s="77">
        <v>0.53</v>
      </c>
      <c r="W209" s="78">
        <f t="shared" si="274"/>
        <v>9.7042143952880107</v>
      </c>
      <c r="X209" s="78">
        <f t="shared" si="274"/>
        <v>8.2984153464944832</v>
      </c>
      <c r="Y209" s="78">
        <f t="shared" si="274"/>
        <v>7.1722677688834429</v>
      </c>
      <c r="Z209" s="78">
        <f t="shared" si="274"/>
        <v>5.7824351568611538</v>
      </c>
      <c r="AA209" s="78">
        <f t="shared" si="274"/>
        <v>4.5703754263840439</v>
      </c>
      <c r="AB209" s="78">
        <f t="shared" si="274"/>
        <v>4.1795813761143972</v>
      </c>
      <c r="AC209" s="78">
        <f t="shared" si="273"/>
        <v>4.4664410959216907</v>
      </c>
      <c r="AD209" s="79">
        <v>10.8</v>
      </c>
      <c r="AE209" s="79">
        <v>7.35</v>
      </c>
      <c r="AF209" s="79">
        <v>4.3600000000000003</v>
      </c>
      <c r="AG209" s="79">
        <v>5.16</v>
      </c>
      <c r="AH209" s="80">
        <f t="shared" si="279"/>
        <v>216.40082488487459</v>
      </c>
      <c r="AI209" s="80">
        <f t="shared" si="279"/>
        <v>253.06036301100636</v>
      </c>
      <c r="AJ209" s="80">
        <f t="shared" si="279"/>
        <v>292.794422582876</v>
      </c>
      <c r="AK209" s="80">
        <f t="shared" si="278"/>
        <v>363.16879360216308</v>
      </c>
      <c r="AL209" s="80">
        <f t="shared" si="278"/>
        <v>459.480853121395</v>
      </c>
      <c r="AM209" s="80">
        <f t="shared" si="278"/>
        <v>502.44266375602734</v>
      </c>
      <c r="AN209" s="80">
        <f t="shared" si="231"/>
        <v>470.1729978970306</v>
      </c>
      <c r="AO209" s="80">
        <f t="shared" si="237"/>
        <v>194.44444444444443</v>
      </c>
      <c r="AP209" s="80">
        <f t="shared" si="238"/>
        <v>194.44444444444443</v>
      </c>
      <c r="AQ209" s="80">
        <f t="shared" si="239"/>
        <v>194.44444444444443</v>
      </c>
      <c r="AR209" s="80">
        <f t="shared" si="239"/>
        <v>285.71428571428572</v>
      </c>
      <c r="AS209" s="80">
        <f t="shared" si="239"/>
        <v>481.65137614678895</v>
      </c>
      <c r="AT209" s="80">
        <f t="shared" si="236"/>
        <v>406.97674418604652</v>
      </c>
      <c r="AU209" s="80">
        <f t="shared" si="240"/>
        <v>406.97674418604652</v>
      </c>
      <c r="AV209" s="80">
        <f t="shared" si="282"/>
        <v>102.41796927770088</v>
      </c>
      <c r="AW209" s="80">
        <f t="shared" si="282"/>
        <v>109.95676666888779</v>
      </c>
      <c r="AX209" s="80">
        <f t="shared" si="282"/>
        <v>116.84668996729876</v>
      </c>
      <c r="AY209" s="80">
        <f t="shared" si="282"/>
        <v>159.9094132136519</v>
      </c>
      <c r="AZ209" s="80">
        <f t="shared" si="282"/>
        <v>235.15248796772039</v>
      </c>
      <c r="BA209" s="80">
        <f t="shared" si="282"/>
        <v>224.84947830431304</v>
      </c>
      <c r="BB209" s="80">
        <f t="shared" si="282"/>
        <v>218.14915596270362</v>
      </c>
      <c r="BC209" s="81">
        <f t="shared" si="241"/>
        <v>311.30804379866959</v>
      </c>
      <c r="BD209" s="81">
        <f t="shared" si="242"/>
        <v>364.04540793154769</v>
      </c>
      <c r="BE209" s="81">
        <f t="shared" si="243"/>
        <v>421.20569077279453</v>
      </c>
      <c r="BF209" s="81">
        <f t="shared" si="244"/>
        <v>522.44425022482608</v>
      </c>
      <c r="BG209" s="81">
        <f t="shared" si="245"/>
        <v>660.99602727606396</v>
      </c>
      <c r="BH209" s="81">
        <f t="shared" si="246"/>
        <v>722.79966057474223</v>
      </c>
      <c r="BI209" s="81">
        <f t="shared" si="247"/>
        <v>676.37744126044254</v>
      </c>
      <c r="BJ209" s="81">
        <f t="shared" si="248"/>
        <v>194.44444444444443</v>
      </c>
      <c r="BK209" s="81">
        <f t="shared" si="249"/>
        <v>194.44444444444443</v>
      </c>
      <c r="BL209" s="81">
        <f t="shared" si="250"/>
        <v>194.44444444444443</v>
      </c>
      <c r="BM209" s="81">
        <f t="shared" si="251"/>
        <v>285.71428571428572</v>
      </c>
      <c r="BN209" s="81">
        <f t="shared" si="252"/>
        <v>481.65137614678895</v>
      </c>
      <c r="BO209" s="81">
        <f t="shared" si="253"/>
        <v>406.97674418604652</v>
      </c>
      <c r="BP209" s="81">
        <f t="shared" si="254"/>
        <v>406.97674418604652</v>
      </c>
      <c r="BQ209" s="81">
        <f t="shared" si="255"/>
        <v>119.68724036889253</v>
      </c>
      <c r="BR209" s="81">
        <f t="shared" si="256"/>
        <v>126.74645169764923</v>
      </c>
      <c r="BS209" s="81">
        <f t="shared" si="257"/>
        <v>133.03189888889534</v>
      </c>
      <c r="BT209" s="81">
        <f t="shared" si="258"/>
        <v>184.70359359016658</v>
      </c>
      <c r="BU209" s="81">
        <f t="shared" si="259"/>
        <v>278.62457413493058</v>
      </c>
      <c r="BV209" s="81">
        <f t="shared" si="260"/>
        <v>260.37245185853578</v>
      </c>
      <c r="BW209" s="81">
        <f t="shared" si="261"/>
        <v>254.09039128935962</v>
      </c>
    </row>
    <row r="210" spans="2:75" ht="14" x14ac:dyDescent="0.3">
      <c r="B210" s="1" t="s">
        <v>162</v>
      </c>
      <c r="C210" s="1" t="s">
        <v>162</v>
      </c>
      <c r="D210" s="82" t="s">
        <v>167</v>
      </c>
      <c r="E210" s="1" t="s">
        <v>142</v>
      </c>
      <c r="F210" s="1" t="s">
        <v>140</v>
      </c>
      <c r="G210" s="1" t="s">
        <v>88</v>
      </c>
      <c r="H210" s="6" t="s">
        <v>141</v>
      </c>
      <c r="I210" s="6" t="s">
        <v>141</v>
      </c>
      <c r="J210" s="6" t="s">
        <v>141</v>
      </c>
      <c r="K210" s="6" t="s">
        <v>141</v>
      </c>
      <c r="L210" s="6" t="s">
        <v>141</v>
      </c>
      <c r="M210" s="6" t="s">
        <v>141</v>
      </c>
      <c r="N210" s="6" t="s">
        <v>141</v>
      </c>
      <c r="O210" s="76" t="str">
        <f t="shared" si="277"/>
        <v>-</v>
      </c>
      <c r="P210" s="76" t="str">
        <f t="shared" si="277"/>
        <v>-</v>
      </c>
      <c r="Q210" s="76" t="str">
        <f t="shared" si="277"/>
        <v>-</v>
      </c>
      <c r="R210" s="76" t="str">
        <f t="shared" si="276"/>
        <v>-</v>
      </c>
      <c r="S210" s="76" t="str">
        <f t="shared" si="276"/>
        <v>-</v>
      </c>
      <c r="T210" s="76" t="str">
        <f t="shared" si="276"/>
        <v>-</v>
      </c>
      <c r="U210" s="76" t="str">
        <f t="shared" si="276"/>
        <v>-</v>
      </c>
      <c r="V210" s="77">
        <v>0.53</v>
      </c>
      <c r="W210" s="78" t="str">
        <f t="shared" si="274"/>
        <v>-</v>
      </c>
      <c r="X210" s="78" t="str">
        <f t="shared" si="274"/>
        <v>-</v>
      </c>
      <c r="Y210" s="78" t="str">
        <f t="shared" si="274"/>
        <v>-</v>
      </c>
      <c r="Z210" s="78" t="str">
        <f t="shared" si="274"/>
        <v>-</v>
      </c>
      <c r="AA210" s="78" t="str">
        <f t="shared" si="274"/>
        <v>-</v>
      </c>
      <c r="AB210" s="78" t="str">
        <f t="shared" si="274"/>
        <v>-</v>
      </c>
      <c r="AC210" s="78" t="str">
        <f t="shared" si="273"/>
        <v>-</v>
      </c>
      <c r="AD210" s="79">
        <v>10.8</v>
      </c>
      <c r="AE210" s="79">
        <v>7.35</v>
      </c>
      <c r="AF210" s="79">
        <v>4.3600000000000003</v>
      </c>
      <c r="AG210" s="79">
        <v>5.16</v>
      </c>
      <c r="AH210" s="80" t="str">
        <f t="shared" si="279"/>
        <v>-</v>
      </c>
      <c r="AI210" s="80" t="str">
        <f t="shared" si="279"/>
        <v>-</v>
      </c>
      <c r="AJ210" s="80" t="str">
        <f t="shared" si="279"/>
        <v>-</v>
      </c>
      <c r="AK210" s="80" t="str">
        <f t="shared" si="278"/>
        <v>-</v>
      </c>
      <c r="AL210" s="80" t="str">
        <f t="shared" si="278"/>
        <v>-</v>
      </c>
      <c r="AM210" s="80" t="str">
        <f t="shared" si="278"/>
        <v>-</v>
      </c>
      <c r="AN210" s="80" t="str">
        <f t="shared" si="231"/>
        <v>-</v>
      </c>
      <c r="AO210" s="80">
        <f t="shared" si="237"/>
        <v>194.44444444444443</v>
      </c>
      <c r="AP210" s="80">
        <f t="shared" si="238"/>
        <v>194.44444444444443</v>
      </c>
      <c r="AQ210" s="80">
        <f t="shared" si="239"/>
        <v>194.44444444444443</v>
      </c>
      <c r="AR210" s="80">
        <f t="shared" si="239"/>
        <v>285.71428571428572</v>
      </c>
      <c r="AS210" s="80">
        <f t="shared" si="239"/>
        <v>481.65137614678895</v>
      </c>
      <c r="AT210" s="80">
        <f t="shared" si="236"/>
        <v>406.97674418604652</v>
      </c>
      <c r="AU210" s="80">
        <f t="shared" si="240"/>
        <v>406.97674418604652</v>
      </c>
      <c r="AV210" s="80" t="str">
        <f t="shared" si="282"/>
        <v>-</v>
      </c>
      <c r="AW210" s="80" t="str">
        <f t="shared" si="282"/>
        <v>-</v>
      </c>
      <c r="AX210" s="80" t="str">
        <f t="shared" si="282"/>
        <v>-</v>
      </c>
      <c r="AY210" s="80" t="str">
        <f t="shared" si="282"/>
        <v>-</v>
      </c>
      <c r="AZ210" s="80" t="str">
        <f t="shared" si="282"/>
        <v>-</v>
      </c>
      <c r="BA210" s="80" t="str">
        <f t="shared" si="282"/>
        <v>-</v>
      </c>
      <c r="BB210" s="80" t="str">
        <f t="shared" si="282"/>
        <v>-</v>
      </c>
      <c r="BC210" s="81" t="str">
        <f t="shared" si="241"/>
        <v>-</v>
      </c>
      <c r="BD210" s="81" t="str">
        <f t="shared" si="242"/>
        <v>-</v>
      </c>
      <c r="BE210" s="81" t="str">
        <f t="shared" si="243"/>
        <v>-</v>
      </c>
      <c r="BF210" s="81" t="str">
        <f t="shared" si="244"/>
        <v>-</v>
      </c>
      <c r="BG210" s="81" t="str">
        <f t="shared" si="245"/>
        <v>-</v>
      </c>
      <c r="BH210" s="81" t="str">
        <f t="shared" si="246"/>
        <v>-</v>
      </c>
      <c r="BI210" s="81" t="str">
        <f t="shared" si="247"/>
        <v>-</v>
      </c>
      <c r="BJ210" s="81">
        <f t="shared" si="248"/>
        <v>194.44444444444443</v>
      </c>
      <c r="BK210" s="81">
        <f t="shared" si="249"/>
        <v>194.44444444444443</v>
      </c>
      <c r="BL210" s="81">
        <f t="shared" si="250"/>
        <v>194.44444444444443</v>
      </c>
      <c r="BM210" s="81">
        <f t="shared" si="251"/>
        <v>285.71428571428572</v>
      </c>
      <c r="BN210" s="81">
        <f t="shared" si="252"/>
        <v>481.65137614678895</v>
      </c>
      <c r="BO210" s="81">
        <f t="shared" si="253"/>
        <v>406.97674418604652</v>
      </c>
      <c r="BP210" s="81">
        <f t="shared" si="254"/>
        <v>406.97674418604652</v>
      </c>
      <c r="BQ210" s="81" t="str">
        <f t="shared" si="255"/>
        <v>-</v>
      </c>
      <c r="BR210" s="81" t="str">
        <f t="shared" si="256"/>
        <v>-</v>
      </c>
      <c r="BS210" s="81" t="str">
        <f t="shared" si="257"/>
        <v>-</v>
      </c>
      <c r="BT210" s="81" t="str">
        <f t="shared" si="258"/>
        <v>-</v>
      </c>
      <c r="BU210" s="81" t="str">
        <f t="shared" si="259"/>
        <v>-</v>
      </c>
      <c r="BV210" s="81" t="str">
        <f t="shared" si="260"/>
        <v>-</v>
      </c>
      <c r="BW210" s="81" t="str">
        <f t="shared" si="261"/>
        <v>-</v>
      </c>
    </row>
    <row r="211" spans="2:75" ht="14" x14ac:dyDescent="0.3">
      <c r="B211" s="1" t="s">
        <v>162</v>
      </c>
      <c r="C211" s="1" t="s">
        <v>162</v>
      </c>
      <c r="D211" s="82" t="s">
        <v>167</v>
      </c>
      <c r="E211" s="1" t="s">
        <v>143</v>
      </c>
      <c r="F211" s="1" t="s">
        <v>140</v>
      </c>
      <c r="G211" s="1" t="s">
        <v>88</v>
      </c>
      <c r="H211" s="6" t="s">
        <v>141</v>
      </c>
      <c r="I211" s="6" t="s">
        <v>141</v>
      </c>
      <c r="J211" s="6" t="s">
        <v>141</v>
      </c>
      <c r="K211" s="6" t="s">
        <v>141</v>
      </c>
      <c r="L211" s="6" t="s">
        <v>141</v>
      </c>
      <c r="M211" s="6" t="s">
        <v>141</v>
      </c>
      <c r="N211" s="6" t="s">
        <v>141</v>
      </c>
      <c r="O211" s="76" t="str">
        <f t="shared" si="277"/>
        <v>-</v>
      </c>
      <c r="P211" s="76" t="str">
        <f t="shared" si="277"/>
        <v>-</v>
      </c>
      <c r="Q211" s="76" t="str">
        <f t="shared" si="277"/>
        <v>-</v>
      </c>
      <c r="R211" s="76" t="str">
        <f t="shared" si="276"/>
        <v>-</v>
      </c>
      <c r="S211" s="76" t="str">
        <f t="shared" si="276"/>
        <v>-</v>
      </c>
      <c r="T211" s="76" t="str">
        <f t="shared" si="276"/>
        <v>-</v>
      </c>
      <c r="U211" s="76" t="str">
        <f t="shared" si="276"/>
        <v>-</v>
      </c>
      <c r="V211" s="77">
        <v>0.53</v>
      </c>
      <c r="W211" s="78" t="str">
        <f t="shared" si="274"/>
        <v>-</v>
      </c>
      <c r="X211" s="78" t="str">
        <f t="shared" si="274"/>
        <v>-</v>
      </c>
      <c r="Y211" s="78" t="str">
        <f t="shared" si="274"/>
        <v>-</v>
      </c>
      <c r="Z211" s="78" t="str">
        <f t="shared" si="274"/>
        <v>-</v>
      </c>
      <c r="AA211" s="78" t="str">
        <f t="shared" si="274"/>
        <v>-</v>
      </c>
      <c r="AB211" s="78" t="str">
        <f t="shared" si="274"/>
        <v>-</v>
      </c>
      <c r="AC211" s="78" t="str">
        <f t="shared" si="273"/>
        <v>-</v>
      </c>
      <c r="AD211" s="79">
        <v>10.8</v>
      </c>
      <c r="AE211" s="79">
        <v>7.35</v>
      </c>
      <c r="AF211" s="79">
        <v>4.3600000000000003</v>
      </c>
      <c r="AG211" s="79">
        <v>5.16</v>
      </c>
      <c r="AH211" s="80" t="str">
        <f t="shared" si="279"/>
        <v>-</v>
      </c>
      <c r="AI211" s="80" t="str">
        <f t="shared" si="279"/>
        <v>-</v>
      </c>
      <c r="AJ211" s="80" t="str">
        <f t="shared" si="279"/>
        <v>-</v>
      </c>
      <c r="AK211" s="80" t="str">
        <f t="shared" si="278"/>
        <v>-</v>
      </c>
      <c r="AL211" s="80" t="str">
        <f t="shared" si="278"/>
        <v>-</v>
      </c>
      <c r="AM211" s="80" t="str">
        <f t="shared" si="278"/>
        <v>-</v>
      </c>
      <c r="AN211" s="80" t="str">
        <f t="shared" si="231"/>
        <v>-</v>
      </c>
      <c r="AO211" s="80">
        <f t="shared" si="237"/>
        <v>194.44444444444443</v>
      </c>
      <c r="AP211" s="80">
        <f t="shared" si="238"/>
        <v>194.44444444444443</v>
      </c>
      <c r="AQ211" s="80">
        <f t="shared" si="239"/>
        <v>194.44444444444443</v>
      </c>
      <c r="AR211" s="80">
        <f t="shared" si="239"/>
        <v>285.71428571428572</v>
      </c>
      <c r="AS211" s="80">
        <f t="shared" si="239"/>
        <v>481.65137614678895</v>
      </c>
      <c r="AT211" s="80">
        <f t="shared" si="236"/>
        <v>406.97674418604652</v>
      </c>
      <c r="AU211" s="80">
        <f t="shared" si="240"/>
        <v>406.97674418604652</v>
      </c>
      <c r="AV211" s="80" t="str">
        <f t="shared" si="282"/>
        <v>-</v>
      </c>
      <c r="AW211" s="80" t="str">
        <f t="shared" si="282"/>
        <v>-</v>
      </c>
      <c r="AX211" s="80" t="str">
        <f t="shared" si="282"/>
        <v>-</v>
      </c>
      <c r="AY211" s="80" t="str">
        <f t="shared" si="282"/>
        <v>-</v>
      </c>
      <c r="AZ211" s="80" t="str">
        <f t="shared" si="282"/>
        <v>-</v>
      </c>
      <c r="BA211" s="80" t="str">
        <f t="shared" si="282"/>
        <v>-</v>
      </c>
      <c r="BB211" s="80" t="str">
        <f t="shared" si="282"/>
        <v>-</v>
      </c>
      <c r="BC211" s="81" t="str">
        <f t="shared" si="241"/>
        <v>-</v>
      </c>
      <c r="BD211" s="81" t="str">
        <f t="shared" si="242"/>
        <v>-</v>
      </c>
      <c r="BE211" s="81" t="str">
        <f t="shared" si="243"/>
        <v>-</v>
      </c>
      <c r="BF211" s="81" t="str">
        <f t="shared" si="244"/>
        <v>-</v>
      </c>
      <c r="BG211" s="81" t="str">
        <f t="shared" si="245"/>
        <v>-</v>
      </c>
      <c r="BH211" s="81" t="str">
        <f t="shared" si="246"/>
        <v>-</v>
      </c>
      <c r="BI211" s="81" t="str">
        <f t="shared" si="247"/>
        <v>-</v>
      </c>
      <c r="BJ211" s="81">
        <f t="shared" si="248"/>
        <v>194.44444444444443</v>
      </c>
      <c r="BK211" s="81">
        <f t="shared" si="249"/>
        <v>194.44444444444443</v>
      </c>
      <c r="BL211" s="81">
        <f t="shared" si="250"/>
        <v>194.44444444444443</v>
      </c>
      <c r="BM211" s="81">
        <f t="shared" si="251"/>
        <v>285.71428571428572</v>
      </c>
      <c r="BN211" s="81">
        <f t="shared" si="252"/>
        <v>481.65137614678895</v>
      </c>
      <c r="BO211" s="81">
        <f t="shared" si="253"/>
        <v>406.97674418604652</v>
      </c>
      <c r="BP211" s="81">
        <f t="shared" si="254"/>
        <v>406.97674418604652</v>
      </c>
      <c r="BQ211" s="81" t="str">
        <f t="shared" si="255"/>
        <v>-</v>
      </c>
      <c r="BR211" s="81" t="str">
        <f t="shared" si="256"/>
        <v>-</v>
      </c>
      <c r="BS211" s="81" t="str">
        <f t="shared" si="257"/>
        <v>-</v>
      </c>
      <c r="BT211" s="81" t="str">
        <f t="shared" si="258"/>
        <v>-</v>
      </c>
      <c r="BU211" s="81" t="str">
        <f t="shared" si="259"/>
        <v>-</v>
      </c>
      <c r="BV211" s="81" t="str">
        <f t="shared" si="260"/>
        <v>-</v>
      </c>
      <c r="BW211" s="81" t="str">
        <f t="shared" si="261"/>
        <v>-</v>
      </c>
    </row>
    <row r="212" spans="2:75" ht="14" x14ac:dyDescent="0.3">
      <c r="B212" s="1" t="s">
        <v>162</v>
      </c>
      <c r="C212" s="1" t="s">
        <v>162</v>
      </c>
      <c r="D212" s="82" t="s">
        <v>167</v>
      </c>
      <c r="E212" s="1" t="s">
        <v>144</v>
      </c>
      <c r="F212" s="1" t="s">
        <v>140</v>
      </c>
      <c r="G212" s="1" t="s">
        <v>88</v>
      </c>
      <c r="H212" s="6" t="s">
        <v>141</v>
      </c>
      <c r="I212" s="6" t="s">
        <v>141</v>
      </c>
      <c r="J212" s="6" t="s">
        <v>141</v>
      </c>
      <c r="K212" s="6" t="s">
        <v>141</v>
      </c>
      <c r="L212" s="6" t="s">
        <v>141</v>
      </c>
      <c r="M212" s="6" t="s">
        <v>141</v>
      </c>
      <c r="N212" s="6" t="s">
        <v>141</v>
      </c>
      <c r="O212" s="76" t="str">
        <f t="shared" si="277"/>
        <v>-</v>
      </c>
      <c r="P212" s="76" t="str">
        <f t="shared" si="277"/>
        <v>-</v>
      </c>
      <c r="Q212" s="76" t="str">
        <f t="shared" si="277"/>
        <v>-</v>
      </c>
      <c r="R212" s="76" t="str">
        <f t="shared" si="276"/>
        <v>-</v>
      </c>
      <c r="S212" s="76" t="str">
        <f t="shared" si="276"/>
        <v>-</v>
      </c>
      <c r="T212" s="76" t="str">
        <f t="shared" si="276"/>
        <v>-</v>
      </c>
      <c r="U212" s="76" t="str">
        <f t="shared" si="276"/>
        <v>-</v>
      </c>
      <c r="V212" s="77">
        <v>0.53</v>
      </c>
      <c r="W212" s="78" t="str">
        <f t="shared" si="274"/>
        <v>-</v>
      </c>
      <c r="X212" s="78" t="str">
        <f t="shared" si="274"/>
        <v>-</v>
      </c>
      <c r="Y212" s="78" t="str">
        <f t="shared" si="274"/>
        <v>-</v>
      </c>
      <c r="Z212" s="78" t="str">
        <f t="shared" si="274"/>
        <v>-</v>
      </c>
      <c r="AA212" s="78" t="str">
        <f t="shared" si="274"/>
        <v>-</v>
      </c>
      <c r="AB212" s="78" t="str">
        <f t="shared" si="274"/>
        <v>-</v>
      </c>
      <c r="AC212" s="78" t="str">
        <f t="shared" si="273"/>
        <v>-</v>
      </c>
      <c r="AD212" s="79">
        <v>10.8</v>
      </c>
      <c r="AE212" s="79">
        <v>7.35</v>
      </c>
      <c r="AF212" s="79">
        <v>4.3600000000000003</v>
      </c>
      <c r="AG212" s="79">
        <v>5.16</v>
      </c>
      <c r="AH212" s="80" t="str">
        <f t="shared" si="279"/>
        <v>-</v>
      </c>
      <c r="AI212" s="80" t="str">
        <f t="shared" si="279"/>
        <v>-</v>
      </c>
      <c r="AJ212" s="80" t="str">
        <f t="shared" si="279"/>
        <v>-</v>
      </c>
      <c r="AK212" s="80" t="str">
        <f t="shared" si="278"/>
        <v>-</v>
      </c>
      <c r="AL212" s="80" t="str">
        <f t="shared" si="278"/>
        <v>-</v>
      </c>
      <c r="AM212" s="80" t="str">
        <f t="shared" si="278"/>
        <v>-</v>
      </c>
      <c r="AN212" s="80" t="str">
        <f>IFERROR(2100/AC212, "-")</f>
        <v>-</v>
      </c>
      <c r="AO212" s="80">
        <f t="shared" si="237"/>
        <v>194.44444444444443</v>
      </c>
      <c r="AP212" s="80">
        <f t="shared" si="238"/>
        <v>194.44444444444443</v>
      </c>
      <c r="AQ212" s="80">
        <f t="shared" si="239"/>
        <v>194.44444444444443</v>
      </c>
      <c r="AR212" s="80">
        <f t="shared" si="239"/>
        <v>285.71428571428572</v>
      </c>
      <c r="AS212" s="80">
        <f t="shared" si="239"/>
        <v>481.65137614678895</v>
      </c>
      <c r="AT212" s="80">
        <f t="shared" si="236"/>
        <v>406.97674418604652</v>
      </c>
      <c r="AU212" s="80">
        <f t="shared" si="240"/>
        <v>406.97674418604652</v>
      </c>
      <c r="AV212" s="80" t="str">
        <f t="shared" si="282"/>
        <v>-</v>
      </c>
      <c r="AW212" s="80" t="str">
        <f t="shared" si="282"/>
        <v>-</v>
      </c>
      <c r="AX212" s="80" t="str">
        <f t="shared" si="282"/>
        <v>-</v>
      </c>
      <c r="AY212" s="80" t="str">
        <f t="shared" si="282"/>
        <v>-</v>
      </c>
      <c r="AZ212" s="80" t="str">
        <f t="shared" si="282"/>
        <v>-</v>
      </c>
      <c r="BA212" s="80" t="str">
        <f t="shared" si="282"/>
        <v>-</v>
      </c>
      <c r="BB212" s="80" t="str">
        <f t="shared" si="282"/>
        <v>-</v>
      </c>
      <c r="BC212" s="81" t="str">
        <f t="shared" si="241"/>
        <v>-</v>
      </c>
      <c r="BD212" s="81" t="str">
        <f t="shared" si="242"/>
        <v>-</v>
      </c>
      <c r="BE212" s="81" t="str">
        <f t="shared" si="243"/>
        <v>-</v>
      </c>
      <c r="BF212" s="81" t="str">
        <f t="shared" si="244"/>
        <v>-</v>
      </c>
      <c r="BG212" s="81" t="str">
        <f t="shared" si="245"/>
        <v>-</v>
      </c>
      <c r="BH212" s="81" t="str">
        <f t="shared" si="246"/>
        <v>-</v>
      </c>
      <c r="BI212" s="81" t="str">
        <f t="shared" si="247"/>
        <v>-</v>
      </c>
      <c r="BJ212" s="81">
        <f t="shared" si="248"/>
        <v>194.44444444444443</v>
      </c>
      <c r="BK212" s="81">
        <f t="shared" si="249"/>
        <v>194.44444444444443</v>
      </c>
      <c r="BL212" s="81">
        <f t="shared" si="250"/>
        <v>194.44444444444443</v>
      </c>
      <c r="BM212" s="81">
        <f t="shared" si="251"/>
        <v>285.71428571428572</v>
      </c>
      <c r="BN212" s="81">
        <f t="shared" si="252"/>
        <v>481.65137614678895</v>
      </c>
      <c r="BO212" s="81">
        <f t="shared" si="253"/>
        <v>406.97674418604652</v>
      </c>
      <c r="BP212" s="81">
        <f t="shared" si="254"/>
        <v>406.97674418604652</v>
      </c>
      <c r="BQ212" s="81" t="str">
        <f t="shared" si="255"/>
        <v>-</v>
      </c>
      <c r="BR212" s="81" t="str">
        <f t="shared" si="256"/>
        <v>-</v>
      </c>
      <c r="BS212" s="81" t="str">
        <f t="shared" si="257"/>
        <v>-</v>
      </c>
      <c r="BT212" s="81" t="str">
        <f t="shared" si="258"/>
        <v>-</v>
      </c>
      <c r="BU212" s="81" t="str">
        <f t="shared" si="259"/>
        <v>-</v>
      </c>
      <c r="BV212" s="81" t="str">
        <f t="shared" si="260"/>
        <v>-</v>
      </c>
      <c r="BW212" s="81" t="str">
        <f t="shared" si="261"/>
        <v>-</v>
      </c>
    </row>
    <row r="213" spans="2:75" ht="14" x14ac:dyDescent="0.3">
      <c r="B213" s="1" t="s">
        <v>162</v>
      </c>
      <c r="C213" s="1" t="s">
        <v>162</v>
      </c>
      <c r="D213" s="82" t="s">
        <v>167</v>
      </c>
      <c r="E213" s="1" t="s">
        <v>139</v>
      </c>
      <c r="F213" s="1" t="s">
        <v>145</v>
      </c>
      <c r="G213" s="1" t="s">
        <v>88</v>
      </c>
      <c r="H213" s="7">
        <v>6.47350547641157</v>
      </c>
      <c r="I213" s="7">
        <v>5.5357224194422292</v>
      </c>
      <c r="J213" s="7">
        <v>4.7844897885501805</v>
      </c>
      <c r="K213" s="7">
        <v>3.8573576520641688</v>
      </c>
      <c r="L213" s="7">
        <v>3.0488145816646379</v>
      </c>
      <c r="M213" s="7">
        <v>2.7881229561995209</v>
      </c>
      <c r="N213" s="7">
        <v>2.9794818742419835</v>
      </c>
      <c r="O213" s="76">
        <f t="shared" si="277"/>
        <v>880.51211523183201</v>
      </c>
      <c r="P213" s="76">
        <f t="shared" si="277"/>
        <v>1029.6759064328812</v>
      </c>
      <c r="Q213" s="76">
        <f t="shared" si="277"/>
        <v>1191.3496008792281</v>
      </c>
      <c r="R213" s="76">
        <f t="shared" si="276"/>
        <v>1477.6954885035841</v>
      </c>
      <c r="S213" s="76">
        <f t="shared" si="276"/>
        <v>1869.5790928970916</v>
      </c>
      <c r="T213" s="76">
        <f t="shared" si="276"/>
        <v>2044.3861657269401</v>
      </c>
      <c r="U213" s="76">
        <f t="shared" si="276"/>
        <v>1913.0843014274585</v>
      </c>
      <c r="V213" s="77">
        <v>0.53</v>
      </c>
      <c r="W213" s="78">
        <f t="shared" si="274"/>
        <v>3.4309579024981325</v>
      </c>
      <c r="X213" s="78">
        <f t="shared" si="274"/>
        <v>2.9339328823043815</v>
      </c>
      <c r="Y213" s="78">
        <f t="shared" si="274"/>
        <v>2.5357795879315956</v>
      </c>
      <c r="Z213" s="78">
        <f t="shared" si="274"/>
        <v>2.0443995555940098</v>
      </c>
      <c r="AA213" s="78">
        <f t="shared" si="274"/>
        <v>1.6158717282822581</v>
      </c>
      <c r="AB213" s="78">
        <f t="shared" si="274"/>
        <v>1.4777051667857461</v>
      </c>
      <c r="AC213" s="78">
        <f t="shared" si="273"/>
        <v>1.5791253933482514</v>
      </c>
      <c r="AD213" s="79">
        <v>10.8</v>
      </c>
      <c r="AE213" s="79">
        <v>7.35</v>
      </c>
      <c r="AF213" s="79">
        <v>4.3600000000000003</v>
      </c>
      <c r="AG213" s="79">
        <v>5.16</v>
      </c>
      <c r="AH213" s="80">
        <f t="shared" si="279"/>
        <v>612.07396292182955</v>
      </c>
      <c r="AI213" s="80">
        <f t="shared" si="279"/>
        <v>715.76279493844777</v>
      </c>
      <c r="AJ213" s="80">
        <f t="shared" si="279"/>
        <v>828.14768680780503</v>
      </c>
      <c r="AK213" s="80">
        <f t="shared" si="278"/>
        <v>1027.1964666857086</v>
      </c>
      <c r="AL213" s="80">
        <f t="shared" si="278"/>
        <v>1299.6081082700737</v>
      </c>
      <c r="AM213" s="80">
        <f t="shared" si="278"/>
        <v>1421.122458797277</v>
      </c>
      <c r="AN213" s="80">
        <f t="shared" si="231"/>
        <v>1329.8500605751944</v>
      </c>
      <c r="AO213" s="80">
        <f t="shared" si="237"/>
        <v>194.44444444444443</v>
      </c>
      <c r="AP213" s="80">
        <f t="shared" si="238"/>
        <v>194.44444444444443</v>
      </c>
      <c r="AQ213" s="80">
        <f t="shared" si="239"/>
        <v>194.44444444444443</v>
      </c>
      <c r="AR213" s="80">
        <f t="shared" si="239"/>
        <v>285.71428571428572</v>
      </c>
      <c r="AS213" s="80">
        <f t="shared" si="239"/>
        <v>481.65137614678895</v>
      </c>
      <c r="AT213" s="80">
        <f t="shared" si="236"/>
        <v>406.97674418604652</v>
      </c>
      <c r="AU213" s="80">
        <f t="shared" si="240"/>
        <v>406.97674418604652</v>
      </c>
      <c r="AV213" s="80">
        <f t="shared" si="282"/>
        <v>147.56561114072031</v>
      </c>
      <c r="AW213" s="80">
        <f t="shared" si="282"/>
        <v>152.90594602408208</v>
      </c>
      <c r="AX213" s="80">
        <f t="shared" si="282"/>
        <v>157.47110891817863</v>
      </c>
      <c r="AY213" s="80">
        <f t="shared" si="282"/>
        <v>223.53743712651965</v>
      </c>
      <c r="AZ213" s="80">
        <f t="shared" si="282"/>
        <v>351.41316538995341</v>
      </c>
      <c r="BA213" s="80">
        <f t="shared" si="282"/>
        <v>316.37440157904871</v>
      </c>
      <c r="BB213" s="80">
        <f t="shared" si="282"/>
        <v>311.61313633854809</v>
      </c>
      <c r="BC213" s="81">
        <f t="shared" si="241"/>
        <v>880.51211523183201</v>
      </c>
      <c r="BD213" s="81">
        <f t="shared" si="242"/>
        <v>1029.6759064328812</v>
      </c>
      <c r="BE213" s="81">
        <f t="shared" si="243"/>
        <v>1191.3496008792281</v>
      </c>
      <c r="BF213" s="81">
        <f t="shared" si="244"/>
        <v>1477.6954885035841</v>
      </c>
      <c r="BG213" s="81">
        <f t="shared" si="245"/>
        <v>1869.5790928970916</v>
      </c>
      <c r="BH213" s="81">
        <f t="shared" si="246"/>
        <v>2044.3861657269401</v>
      </c>
      <c r="BI213" s="81">
        <f t="shared" si="247"/>
        <v>1913.0843014274585</v>
      </c>
      <c r="BJ213" s="81">
        <f t="shared" si="248"/>
        <v>194.44444444444443</v>
      </c>
      <c r="BK213" s="81">
        <f t="shared" si="249"/>
        <v>194.44444444444443</v>
      </c>
      <c r="BL213" s="81">
        <f t="shared" si="250"/>
        <v>194.44444444444443</v>
      </c>
      <c r="BM213" s="81">
        <f t="shared" si="251"/>
        <v>285.71428571428572</v>
      </c>
      <c r="BN213" s="81">
        <f t="shared" si="252"/>
        <v>481.65137614678895</v>
      </c>
      <c r="BO213" s="81">
        <f t="shared" si="253"/>
        <v>406.97674418604652</v>
      </c>
      <c r="BP213" s="81">
        <f t="shared" si="254"/>
        <v>406.97674418604652</v>
      </c>
      <c r="BQ213" s="81">
        <f t="shared" si="255"/>
        <v>159.27219340325377</v>
      </c>
      <c r="BR213" s="81">
        <f t="shared" si="256"/>
        <v>163.55806799607376</v>
      </c>
      <c r="BS213" s="81">
        <f t="shared" si="257"/>
        <v>167.16142782094764</v>
      </c>
      <c r="BT213" s="81">
        <f t="shared" si="258"/>
        <v>239.42178226174514</v>
      </c>
      <c r="BU213" s="81">
        <f t="shared" si="259"/>
        <v>382.98472002845756</v>
      </c>
      <c r="BV213" s="81">
        <f t="shared" si="260"/>
        <v>339.41022042145471</v>
      </c>
      <c r="BW213" s="81">
        <f t="shared" si="261"/>
        <v>335.58635098004521</v>
      </c>
    </row>
    <row r="214" spans="2:75" ht="14" x14ac:dyDescent="0.3">
      <c r="B214" s="1" t="s">
        <v>162</v>
      </c>
      <c r="C214" s="1" t="s">
        <v>162</v>
      </c>
      <c r="D214" s="82" t="s">
        <v>167</v>
      </c>
      <c r="E214" s="1" t="s">
        <v>142</v>
      </c>
      <c r="F214" s="1" t="s">
        <v>145</v>
      </c>
      <c r="G214" s="1" t="s">
        <v>88</v>
      </c>
      <c r="H214" s="6" t="s">
        <v>141</v>
      </c>
      <c r="I214" s="6" t="s">
        <v>141</v>
      </c>
      <c r="J214" s="6" t="s">
        <v>141</v>
      </c>
      <c r="K214" s="6" t="s">
        <v>141</v>
      </c>
      <c r="L214" s="6" t="s">
        <v>141</v>
      </c>
      <c r="M214" s="6" t="s">
        <v>141</v>
      </c>
      <c r="N214" s="6" t="s">
        <v>141</v>
      </c>
      <c r="O214" s="76" t="str">
        <f t="shared" si="277"/>
        <v>-</v>
      </c>
      <c r="P214" s="76" t="str">
        <f t="shared" si="277"/>
        <v>-</v>
      </c>
      <c r="Q214" s="76" t="str">
        <f t="shared" si="277"/>
        <v>-</v>
      </c>
      <c r="R214" s="76" t="str">
        <f t="shared" si="276"/>
        <v>-</v>
      </c>
      <c r="S214" s="76" t="str">
        <f t="shared" si="276"/>
        <v>-</v>
      </c>
      <c r="T214" s="76" t="str">
        <f t="shared" si="276"/>
        <v>-</v>
      </c>
      <c r="U214" s="76" t="str">
        <f t="shared" si="276"/>
        <v>-</v>
      </c>
      <c r="V214" s="77">
        <v>0.53</v>
      </c>
      <c r="W214" s="78" t="str">
        <f t="shared" si="274"/>
        <v>-</v>
      </c>
      <c r="X214" s="78" t="str">
        <f t="shared" si="274"/>
        <v>-</v>
      </c>
      <c r="Y214" s="78" t="str">
        <f t="shared" si="274"/>
        <v>-</v>
      </c>
      <c r="Z214" s="78" t="str">
        <f t="shared" si="274"/>
        <v>-</v>
      </c>
      <c r="AA214" s="78" t="str">
        <f t="shared" si="274"/>
        <v>-</v>
      </c>
      <c r="AB214" s="78" t="str">
        <f t="shared" si="274"/>
        <v>-</v>
      </c>
      <c r="AC214" s="78" t="str">
        <f t="shared" si="273"/>
        <v>-</v>
      </c>
      <c r="AD214" s="79">
        <v>10.8</v>
      </c>
      <c r="AE214" s="79">
        <v>7.35</v>
      </c>
      <c r="AF214" s="79">
        <v>4.3600000000000003</v>
      </c>
      <c r="AG214" s="79">
        <v>5.16</v>
      </c>
      <c r="AH214" s="80" t="str">
        <f t="shared" si="279"/>
        <v>-</v>
      </c>
      <c r="AI214" s="80" t="str">
        <f t="shared" si="279"/>
        <v>-</v>
      </c>
      <c r="AJ214" s="80" t="str">
        <f t="shared" si="279"/>
        <v>-</v>
      </c>
      <c r="AK214" s="80" t="str">
        <f t="shared" si="278"/>
        <v>-</v>
      </c>
      <c r="AL214" s="80" t="str">
        <f t="shared" si="278"/>
        <v>-</v>
      </c>
      <c r="AM214" s="80" t="str">
        <f t="shared" si="278"/>
        <v>-</v>
      </c>
      <c r="AN214" s="80" t="str">
        <f t="shared" si="231"/>
        <v>-</v>
      </c>
      <c r="AO214" s="80">
        <f t="shared" si="237"/>
        <v>194.44444444444443</v>
      </c>
      <c r="AP214" s="80">
        <f t="shared" si="238"/>
        <v>194.44444444444443</v>
      </c>
      <c r="AQ214" s="80">
        <f t="shared" si="239"/>
        <v>194.44444444444443</v>
      </c>
      <c r="AR214" s="80">
        <f t="shared" si="239"/>
        <v>285.71428571428572</v>
      </c>
      <c r="AS214" s="80">
        <f t="shared" si="239"/>
        <v>481.65137614678895</v>
      </c>
      <c r="AT214" s="80">
        <f t="shared" si="236"/>
        <v>406.97674418604652</v>
      </c>
      <c r="AU214" s="80">
        <f t="shared" si="240"/>
        <v>406.97674418604652</v>
      </c>
      <c r="AV214" s="80" t="str">
        <f t="shared" si="282"/>
        <v>-</v>
      </c>
      <c r="AW214" s="80" t="str">
        <f t="shared" si="282"/>
        <v>-</v>
      </c>
      <c r="AX214" s="80" t="str">
        <f t="shared" si="282"/>
        <v>-</v>
      </c>
      <c r="AY214" s="80" t="str">
        <f t="shared" si="282"/>
        <v>-</v>
      </c>
      <c r="AZ214" s="80" t="str">
        <f t="shared" si="282"/>
        <v>-</v>
      </c>
      <c r="BA214" s="80" t="str">
        <f t="shared" si="282"/>
        <v>-</v>
      </c>
      <c r="BB214" s="80" t="str">
        <f t="shared" si="282"/>
        <v>-</v>
      </c>
      <c r="BC214" s="81" t="str">
        <f t="shared" si="241"/>
        <v>-</v>
      </c>
      <c r="BD214" s="81" t="str">
        <f t="shared" si="242"/>
        <v>-</v>
      </c>
      <c r="BE214" s="81" t="str">
        <f t="shared" si="243"/>
        <v>-</v>
      </c>
      <c r="BF214" s="81" t="str">
        <f t="shared" si="244"/>
        <v>-</v>
      </c>
      <c r="BG214" s="81" t="str">
        <f t="shared" si="245"/>
        <v>-</v>
      </c>
      <c r="BH214" s="81" t="str">
        <f t="shared" si="246"/>
        <v>-</v>
      </c>
      <c r="BI214" s="81" t="str">
        <f t="shared" si="247"/>
        <v>-</v>
      </c>
      <c r="BJ214" s="81">
        <f t="shared" si="248"/>
        <v>194.44444444444443</v>
      </c>
      <c r="BK214" s="81">
        <f t="shared" si="249"/>
        <v>194.44444444444443</v>
      </c>
      <c r="BL214" s="81">
        <f t="shared" si="250"/>
        <v>194.44444444444443</v>
      </c>
      <c r="BM214" s="81">
        <f t="shared" si="251"/>
        <v>285.71428571428572</v>
      </c>
      <c r="BN214" s="81">
        <f t="shared" si="252"/>
        <v>481.65137614678895</v>
      </c>
      <c r="BO214" s="81">
        <f t="shared" si="253"/>
        <v>406.97674418604652</v>
      </c>
      <c r="BP214" s="81">
        <f t="shared" si="254"/>
        <v>406.97674418604652</v>
      </c>
      <c r="BQ214" s="81" t="str">
        <f t="shared" si="255"/>
        <v>-</v>
      </c>
      <c r="BR214" s="81" t="str">
        <f t="shared" si="256"/>
        <v>-</v>
      </c>
      <c r="BS214" s="81" t="str">
        <f t="shared" si="257"/>
        <v>-</v>
      </c>
      <c r="BT214" s="81" t="str">
        <f t="shared" si="258"/>
        <v>-</v>
      </c>
      <c r="BU214" s="81" t="str">
        <f t="shared" si="259"/>
        <v>-</v>
      </c>
      <c r="BV214" s="81" t="str">
        <f t="shared" si="260"/>
        <v>-</v>
      </c>
      <c r="BW214" s="81" t="str">
        <f t="shared" si="261"/>
        <v>-</v>
      </c>
    </row>
    <row r="215" spans="2:75" ht="14" x14ac:dyDescent="0.3">
      <c r="B215" s="1" t="s">
        <v>162</v>
      </c>
      <c r="C215" s="1" t="s">
        <v>162</v>
      </c>
      <c r="D215" s="82" t="s">
        <v>167</v>
      </c>
      <c r="E215" s="1" t="s">
        <v>143</v>
      </c>
      <c r="F215" s="1" t="s">
        <v>145</v>
      </c>
      <c r="G215" s="1" t="s">
        <v>88</v>
      </c>
      <c r="H215" s="6" t="s">
        <v>141</v>
      </c>
      <c r="I215" s="6" t="s">
        <v>141</v>
      </c>
      <c r="J215" s="6" t="s">
        <v>141</v>
      </c>
      <c r="K215" s="6" t="s">
        <v>141</v>
      </c>
      <c r="L215" s="6" t="s">
        <v>141</v>
      </c>
      <c r="M215" s="6" t="s">
        <v>141</v>
      </c>
      <c r="N215" s="6" t="s">
        <v>141</v>
      </c>
      <c r="O215" s="76" t="str">
        <f t="shared" si="277"/>
        <v>-</v>
      </c>
      <c r="P215" s="76" t="str">
        <f t="shared" si="277"/>
        <v>-</v>
      </c>
      <c r="Q215" s="76" t="str">
        <f t="shared" si="277"/>
        <v>-</v>
      </c>
      <c r="R215" s="76" t="str">
        <f t="shared" si="276"/>
        <v>-</v>
      </c>
      <c r="S215" s="76" t="str">
        <f t="shared" si="276"/>
        <v>-</v>
      </c>
      <c r="T215" s="76" t="str">
        <f t="shared" si="276"/>
        <v>-</v>
      </c>
      <c r="U215" s="76" t="str">
        <f t="shared" si="276"/>
        <v>-</v>
      </c>
      <c r="V215" s="77">
        <v>0.53</v>
      </c>
      <c r="W215" s="78" t="str">
        <f t="shared" si="274"/>
        <v>-</v>
      </c>
      <c r="X215" s="78" t="str">
        <f t="shared" si="274"/>
        <v>-</v>
      </c>
      <c r="Y215" s="78" t="str">
        <f t="shared" si="274"/>
        <v>-</v>
      </c>
      <c r="Z215" s="78" t="str">
        <f t="shared" si="274"/>
        <v>-</v>
      </c>
      <c r="AA215" s="78" t="str">
        <f t="shared" si="274"/>
        <v>-</v>
      </c>
      <c r="AB215" s="78" t="str">
        <f t="shared" si="274"/>
        <v>-</v>
      </c>
      <c r="AC215" s="78" t="str">
        <f t="shared" si="273"/>
        <v>-</v>
      </c>
      <c r="AD215" s="79">
        <v>10.8</v>
      </c>
      <c r="AE215" s="79">
        <v>7.35</v>
      </c>
      <c r="AF215" s="79">
        <v>4.3600000000000003</v>
      </c>
      <c r="AG215" s="79">
        <v>5.16</v>
      </c>
      <c r="AH215" s="80" t="str">
        <f t="shared" si="279"/>
        <v>-</v>
      </c>
      <c r="AI215" s="80" t="str">
        <f t="shared" si="279"/>
        <v>-</v>
      </c>
      <c r="AJ215" s="80" t="str">
        <f t="shared" si="279"/>
        <v>-</v>
      </c>
      <c r="AK215" s="80" t="str">
        <f t="shared" si="278"/>
        <v>-</v>
      </c>
      <c r="AL215" s="80" t="str">
        <f t="shared" si="278"/>
        <v>-</v>
      </c>
      <c r="AM215" s="80" t="str">
        <f t="shared" si="278"/>
        <v>-</v>
      </c>
      <c r="AN215" s="80" t="str">
        <f t="shared" si="231"/>
        <v>-</v>
      </c>
      <c r="AO215" s="80">
        <f t="shared" si="237"/>
        <v>194.44444444444443</v>
      </c>
      <c r="AP215" s="80">
        <f t="shared" si="238"/>
        <v>194.44444444444443</v>
      </c>
      <c r="AQ215" s="80">
        <f t="shared" si="239"/>
        <v>194.44444444444443</v>
      </c>
      <c r="AR215" s="80">
        <f t="shared" si="239"/>
        <v>285.71428571428572</v>
      </c>
      <c r="AS215" s="80">
        <f t="shared" si="239"/>
        <v>481.65137614678895</v>
      </c>
      <c r="AT215" s="80">
        <f t="shared" si="236"/>
        <v>406.97674418604652</v>
      </c>
      <c r="AU215" s="80">
        <f t="shared" si="240"/>
        <v>406.97674418604652</v>
      </c>
      <c r="AV215" s="80" t="str">
        <f t="shared" si="282"/>
        <v>-</v>
      </c>
      <c r="AW215" s="80" t="str">
        <f t="shared" si="282"/>
        <v>-</v>
      </c>
      <c r="AX215" s="80" t="str">
        <f t="shared" si="282"/>
        <v>-</v>
      </c>
      <c r="AY215" s="80" t="str">
        <f t="shared" si="282"/>
        <v>-</v>
      </c>
      <c r="AZ215" s="80" t="str">
        <f t="shared" si="282"/>
        <v>-</v>
      </c>
      <c r="BA215" s="80" t="str">
        <f t="shared" si="282"/>
        <v>-</v>
      </c>
      <c r="BB215" s="80" t="str">
        <f t="shared" si="282"/>
        <v>-</v>
      </c>
      <c r="BC215" s="81" t="str">
        <f t="shared" si="241"/>
        <v>-</v>
      </c>
      <c r="BD215" s="81" t="str">
        <f t="shared" si="242"/>
        <v>-</v>
      </c>
      <c r="BE215" s="81" t="str">
        <f t="shared" si="243"/>
        <v>-</v>
      </c>
      <c r="BF215" s="81" t="str">
        <f t="shared" si="244"/>
        <v>-</v>
      </c>
      <c r="BG215" s="81" t="str">
        <f t="shared" si="245"/>
        <v>-</v>
      </c>
      <c r="BH215" s="81" t="str">
        <f t="shared" si="246"/>
        <v>-</v>
      </c>
      <c r="BI215" s="81" t="str">
        <f t="shared" si="247"/>
        <v>-</v>
      </c>
      <c r="BJ215" s="81">
        <f t="shared" si="248"/>
        <v>194.44444444444443</v>
      </c>
      <c r="BK215" s="81">
        <f t="shared" si="249"/>
        <v>194.44444444444443</v>
      </c>
      <c r="BL215" s="81">
        <f t="shared" si="250"/>
        <v>194.44444444444443</v>
      </c>
      <c r="BM215" s="81">
        <f t="shared" si="251"/>
        <v>285.71428571428572</v>
      </c>
      <c r="BN215" s="81">
        <f t="shared" si="252"/>
        <v>481.65137614678895</v>
      </c>
      <c r="BO215" s="81">
        <f t="shared" si="253"/>
        <v>406.97674418604652</v>
      </c>
      <c r="BP215" s="81">
        <f t="shared" si="254"/>
        <v>406.97674418604652</v>
      </c>
      <c r="BQ215" s="81" t="str">
        <f t="shared" si="255"/>
        <v>-</v>
      </c>
      <c r="BR215" s="81" t="str">
        <f t="shared" si="256"/>
        <v>-</v>
      </c>
      <c r="BS215" s="81" t="str">
        <f t="shared" si="257"/>
        <v>-</v>
      </c>
      <c r="BT215" s="81" t="str">
        <f t="shared" si="258"/>
        <v>-</v>
      </c>
      <c r="BU215" s="81" t="str">
        <f t="shared" si="259"/>
        <v>-</v>
      </c>
      <c r="BV215" s="81" t="str">
        <f t="shared" si="260"/>
        <v>-</v>
      </c>
      <c r="BW215" s="81" t="str">
        <f t="shared" si="261"/>
        <v>-</v>
      </c>
    </row>
    <row r="216" spans="2:75" ht="14" x14ac:dyDescent="0.3">
      <c r="B216" s="1" t="s">
        <v>162</v>
      </c>
      <c r="C216" s="1" t="s">
        <v>162</v>
      </c>
      <c r="D216" s="82" t="s">
        <v>167</v>
      </c>
      <c r="E216" s="1" t="s">
        <v>144</v>
      </c>
      <c r="F216" s="1" t="s">
        <v>145</v>
      </c>
      <c r="G216" s="1" t="s">
        <v>88</v>
      </c>
      <c r="H216" s="6" t="s">
        <v>141</v>
      </c>
      <c r="I216" s="6" t="s">
        <v>141</v>
      </c>
      <c r="J216" s="6" t="s">
        <v>141</v>
      </c>
      <c r="K216" s="6" t="s">
        <v>141</v>
      </c>
      <c r="L216" s="6" t="s">
        <v>141</v>
      </c>
      <c r="M216" s="6" t="s">
        <v>141</v>
      </c>
      <c r="N216" s="6" t="s">
        <v>141</v>
      </c>
      <c r="O216" s="76" t="str">
        <f t="shared" si="277"/>
        <v>-</v>
      </c>
      <c r="P216" s="76" t="str">
        <f t="shared" si="277"/>
        <v>-</v>
      </c>
      <c r="Q216" s="76" t="str">
        <f t="shared" si="277"/>
        <v>-</v>
      </c>
      <c r="R216" s="76" t="str">
        <f t="shared" si="276"/>
        <v>-</v>
      </c>
      <c r="S216" s="76" t="str">
        <f t="shared" si="276"/>
        <v>-</v>
      </c>
      <c r="T216" s="76" t="str">
        <f t="shared" si="276"/>
        <v>-</v>
      </c>
      <c r="U216" s="76" t="str">
        <f t="shared" si="276"/>
        <v>-</v>
      </c>
      <c r="V216" s="77">
        <v>0.53</v>
      </c>
      <c r="W216" s="78" t="str">
        <f t="shared" si="274"/>
        <v>-</v>
      </c>
      <c r="X216" s="78" t="str">
        <f t="shared" si="274"/>
        <v>-</v>
      </c>
      <c r="Y216" s="78" t="str">
        <f t="shared" si="274"/>
        <v>-</v>
      </c>
      <c r="Z216" s="78" t="str">
        <f t="shared" si="274"/>
        <v>-</v>
      </c>
      <c r="AA216" s="78" t="str">
        <f t="shared" si="274"/>
        <v>-</v>
      </c>
      <c r="AB216" s="78" t="str">
        <f t="shared" si="274"/>
        <v>-</v>
      </c>
      <c r="AC216" s="78" t="str">
        <f t="shared" si="273"/>
        <v>-</v>
      </c>
      <c r="AD216" s="79">
        <v>10.8</v>
      </c>
      <c r="AE216" s="79">
        <v>7.35</v>
      </c>
      <c r="AF216" s="79">
        <v>4.3600000000000003</v>
      </c>
      <c r="AG216" s="79">
        <v>5.16</v>
      </c>
      <c r="AH216" s="80" t="str">
        <f t="shared" si="279"/>
        <v>-</v>
      </c>
      <c r="AI216" s="80" t="str">
        <f t="shared" si="279"/>
        <v>-</v>
      </c>
      <c r="AJ216" s="80" t="str">
        <f t="shared" si="279"/>
        <v>-</v>
      </c>
      <c r="AK216" s="80" t="str">
        <f t="shared" si="278"/>
        <v>-</v>
      </c>
      <c r="AL216" s="80" t="str">
        <f t="shared" si="278"/>
        <v>-</v>
      </c>
      <c r="AM216" s="80" t="str">
        <f t="shared" si="278"/>
        <v>-</v>
      </c>
      <c r="AN216" s="80" t="str">
        <f t="shared" si="231"/>
        <v>-</v>
      </c>
      <c r="AO216" s="80">
        <f t="shared" si="237"/>
        <v>194.44444444444443</v>
      </c>
      <c r="AP216" s="80">
        <f t="shared" si="238"/>
        <v>194.44444444444443</v>
      </c>
      <c r="AQ216" s="80">
        <f t="shared" si="239"/>
        <v>194.44444444444443</v>
      </c>
      <c r="AR216" s="80">
        <f t="shared" si="239"/>
        <v>285.71428571428572</v>
      </c>
      <c r="AS216" s="80">
        <f t="shared" si="239"/>
        <v>481.65137614678895</v>
      </c>
      <c r="AT216" s="80">
        <f t="shared" si="236"/>
        <v>406.97674418604652</v>
      </c>
      <c r="AU216" s="80">
        <f t="shared" si="240"/>
        <v>406.97674418604652</v>
      </c>
      <c r="AV216" s="80" t="str">
        <f t="shared" si="282"/>
        <v>-</v>
      </c>
      <c r="AW216" s="80" t="str">
        <f t="shared" si="282"/>
        <v>-</v>
      </c>
      <c r="AX216" s="80" t="str">
        <f t="shared" si="282"/>
        <v>-</v>
      </c>
      <c r="AY216" s="80" t="str">
        <f t="shared" si="282"/>
        <v>-</v>
      </c>
      <c r="AZ216" s="80" t="str">
        <f t="shared" si="282"/>
        <v>-</v>
      </c>
      <c r="BA216" s="80" t="str">
        <f t="shared" si="282"/>
        <v>-</v>
      </c>
      <c r="BB216" s="80" t="str">
        <f t="shared" si="282"/>
        <v>-</v>
      </c>
      <c r="BC216" s="81" t="str">
        <f t="shared" si="241"/>
        <v>-</v>
      </c>
      <c r="BD216" s="81" t="str">
        <f t="shared" si="242"/>
        <v>-</v>
      </c>
      <c r="BE216" s="81" t="str">
        <f t="shared" si="243"/>
        <v>-</v>
      </c>
      <c r="BF216" s="81" t="str">
        <f t="shared" si="244"/>
        <v>-</v>
      </c>
      <c r="BG216" s="81" t="str">
        <f t="shared" si="245"/>
        <v>-</v>
      </c>
      <c r="BH216" s="81" t="str">
        <f t="shared" si="246"/>
        <v>-</v>
      </c>
      <c r="BI216" s="81" t="str">
        <f t="shared" si="247"/>
        <v>-</v>
      </c>
      <c r="BJ216" s="81">
        <f t="shared" si="248"/>
        <v>194.44444444444443</v>
      </c>
      <c r="BK216" s="81">
        <f t="shared" si="249"/>
        <v>194.44444444444443</v>
      </c>
      <c r="BL216" s="81">
        <f t="shared" si="250"/>
        <v>194.44444444444443</v>
      </c>
      <c r="BM216" s="81">
        <f t="shared" si="251"/>
        <v>285.71428571428572</v>
      </c>
      <c r="BN216" s="81">
        <f t="shared" si="252"/>
        <v>481.65137614678895</v>
      </c>
      <c r="BO216" s="81">
        <f t="shared" si="253"/>
        <v>406.97674418604652</v>
      </c>
      <c r="BP216" s="81">
        <f t="shared" si="254"/>
        <v>406.97674418604652</v>
      </c>
      <c r="BQ216" s="81" t="str">
        <f t="shared" si="255"/>
        <v>-</v>
      </c>
      <c r="BR216" s="81" t="str">
        <f t="shared" si="256"/>
        <v>-</v>
      </c>
      <c r="BS216" s="81" t="str">
        <f t="shared" si="257"/>
        <v>-</v>
      </c>
      <c r="BT216" s="81" t="str">
        <f t="shared" si="258"/>
        <v>-</v>
      </c>
      <c r="BU216" s="81" t="str">
        <f t="shared" si="259"/>
        <v>-</v>
      </c>
      <c r="BV216" s="81" t="str">
        <f t="shared" si="260"/>
        <v>-</v>
      </c>
      <c r="BW216" s="81" t="str">
        <f t="shared" si="261"/>
        <v>-</v>
      </c>
    </row>
    <row r="217" spans="2:75" ht="14" x14ac:dyDescent="0.3">
      <c r="B217" s="1" t="s">
        <v>162</v>
      </c>
      <c r="C217" s="1" t="s">
        <v>162</v>
      </c>
      <c r="D217" s="82" t="s">
        <v>167</v>
      </c>
      <c r="E217" s="1" t="s">
        <v>139</v>
      </c>
      <c r="F217" s="1" t="s">
        <v>146</v>
      </c>
      <c r="G217" s="1" t="s">
        <v>88</v>
      </c>
      <c r="H217" s="7">
        <v>0.91549192408377478</v>
      </c>
      <c r="I217" s="7">
        <v>0.78286937231080045</v>
      </c>
      <c r="J217" s="7">
        <v>0.67662903480032477</v>
      </c>
      <c r="K217" s="7">
        <v>0.54551275064727867</v>
      </c>
      <c r="L217" s="7">
        <v>0.43116749305509849</v>
      </c>
      <c r="M217" s="7">
        <v>0.39430012982211293</v>
      </c>
      <c r="N217" s="7">
        <v>0.42136236753978218</v>
      </c>
      <c r="O217" s="76">
        <f t="shared" si="277"/>
        <v>6226.1608759733908</v>
      </c>
      <c r="P217" s="76">
        <f t="shared" si="277"/>
        <v>7280.908158630953</v>
      </c>
      <c r="Q217" s="76">
        <f t="shared" si="277"/>
        <v>8424.1138154558903</v>
      </c>
      <c r="R217" s="76">
        <f t="shared" si="276"/>
        <v>10448.885004496522</v>
      </c>
      <c r="S217" s="76">
        <f t="shared" si="276"/>
        <v>13219.92054552128</v>
      </c>
      <c r="T217" s="76">
        <f t="shared" si="276"/>
        <v>14455.993211494844</v>
      </c>
      <c r="U217" s="76">
        <f t="shared" si="276"/>
        <v>13527.548825208849</v>
      </c>
      <c r="V217" s="77">
        <v>0.53</v>
      </c>
      <c r="W217" s="78">
        <f t="shared" si="274"/>
        <v>0.48521071976440067</v>
      </c>
      <c r="X217" s="78">
        <f t="shared" si="274"/>
        <v>0.41492076732472427</v>
      </c>
      <c r="Y217" s="78">
        <f t="shared" si="274"/>
        <v>0.35861338844417212</v>
      </c>
      <c r="Z217" s="78">
        <f t="shared" si="274"/>
        <v>0.28912175784305771</v>
      </c>
      <c r="AA217" s="78">
        <f t="shared" si="274"/>
        <v>0.2285187713192022</v>
      </c>
      <c r="AB217" s="78">
        <f t="shared" si="274"/>
        <v>0.20897906880571987</v>
      </c>
      <c r="AC217" s="78">
        <f t="shared" si="273"/>
        <v>0.22332205479608458</v>
      </c>
      <c r="AD217" s="79">
        <v>10.8</v>
      </c>
      <c r="AE217" s="79">
        <v>7.35</v>
      </c>
      <c r="AF217" s="79">
        <v>4.3600000000000003</v>
      </c>
      <c r="AG217" s="79">
        <v>5.16</v>
      </c>
      <c r="AH217" s="80">
        <f t="shared" si="279"/>
        <v>4328.0164976974911</v>
      </c>
      <c r="AI217" s="80">
        <f t="shared" si="279"/>
        <v>5061.207260220126</v>
      </c>
      <c r="AJ217" s="80">
        <f t="shared" si="279"/>
        <v>5855.8884516575208</v>
      </c>
      <c r="AK217" s="80">
        <f t="shared" si="278"/>
        <v>7263.3758720432616</v>
      </c>
      <c r="AL217" s="80">
        <f t="shared" si="278"/>
        <v>9189.6170624279002</v>
      </c>
      <c r="AM217" s="80">
        <f t="shared" si="278"/>
        <v>10048.853275120546</v>
      </c>
      <c r="AN217" s="80">
        <f t="shared" si="231"/>
        <v>9403.4599579406095</v>
      </c>
      <c r="AO217" s="80">
        <f t="shared" si="237"/>
        <v>194.44444444444443</v>
      </c>
      <c r="AP217" s="80">
        <f t="shared" si="238"/>
        <v>194.44444444444443</v>
      </c>
      <c r="AQ217" s="80">
        <f t="shared" si="239"/>
        <v>194.44444444444443</v>
      </c>
      <c r="AR217" s="80">
        <f t="shared" si="239"/>
        <v>285.71428571428572</v>
      </c>
      <c r="AS217" s="80">
        <f t="shared" si="239"/>
        <v>481.65137614678895</v>
      </c>
      <c r="AT217" s="80">
        <f t="shared" si="236"/>
        <v>406.97674418604652</v>
      </c>
      <c r="AU217" s="80">
        <f t="shared" si="240"/>
        <v>406.97674418604652</v>
      </c>
      <c r="AV217" s="80">
        <f t="shared" si="282"/>
        <v>186.08425240320557</v>
      </c>
      <c r="AW217" s="80">
        <f t="shared" si="282"/>
        <v>187.25054269830088</v>
      </c>
      <c r="AX217" s="80">
        <f t="shared" si="282"/>
        <v>188.19542598139961</v>
      </c>
      <c r="AY217" s="80">
        <f t="shared" si="282"/>
        <v>274.90071065354311</v>
      </c>
      <c r="AZ217" s="80">
        <f t="shared" si="282"/>
        <v>457.66403160997606</v>
      </c>
      <c r="BA217" s="80">
        <f t="shared" si="282"/>
        <v>391.13581429311211</v>
      </c>
      <c r="BB217" s="80">
        <f t="shared" si="282"/>
        <v>390.09369653615238</v>
      </c>
      <c r="BC217" s="81">
        <f t="shared" si="241"/>
        <v>6226.1608759733908</v>
      </c>
      <c r="BD217" s="81">
        <f t="shared" si="242"/>
        <v>7280.908158630953</v>
      </c>
      <c r="BE217" s="81">
        <f t="shared" si="243"/>
        <v>8424.1138154558903</v>
      </c>
      <c r="BF217" s="81">
        <f t="shared" si="244"/>
        <v>10448.885004496522</v>
      </c>
      <c r="BG217" s="81">
        <f t="shared" si="245"/>
        <v>13219.92054552128</v>
      </c>
      <c r="BH217" s="81">
        <f t="shared" si="246"/>
        <v>14455.993211494844</v>
      </c>
      <c r="BI217" s="81">
        <f t="shared" si="247"/>
        <v>13527.548825208849</v>
      </c>
      <c r="BJ217" s="81">
        <f t="shared" si="248"/>
        <v>194.44444444444443</v>
      </c>
      <c r="BK217" s="81">
        <f t="shared" si="249"/>
        <v>194.44444444444443</v>
      </c>
      <c r="BL217" s="81">
        <f t="shared" si="250"/>
        <v>194.44444444444443</v>
      </c>
      <c r="BM217" s="81">
        <f t="shared" si="251"/>
        <v>285.71428571428572</v>
      </c>
      <c r="BN217" s="81">
        <f t="shared" si="252"/>
        <v>481.65137614678895</v>
      </c>
      <c r="BO217" s="81">
        <f t="shared" si="253"/>
        <v>406.97674418604652</v>
      </c>
      <c r="BP217" s="81">
        <f t="shared" si="254"/>
        <v>406.97674418604652</v>
      </c>
      <c r="BQ217" s="81">
        <f t="shared" si="255"/>
        <v>188.55580309546207</v>
      </c>
      <c r="BR217" s="81">
        <f t="shared" si="256"/>
        <v>189.38667072019842</v>
      </c>
      <c r="BS217" s="81">
        <f t="shared" si="257"/>
        <v>190.0575573532216</v>
      </c>
      <c r="BT217" s="81">
        <f t="shared" si="258"/>
        <v>278.10965596945044</v>
      </c>
      <c r="BU217" s="81">
        <f t="shared" si="259"/>
        <v>464.71988467483436</v>
      </c>
      <c r="BV217" s="81">
        <f t="shared" si="260"/>
        <v>395.83293707332558</v>
      </c>
      <c r="BW217" s="81">
        <f t="shared" si="261"/>
        <v>395.09043564375531</v>
      </c>
    </row>
    <row r="218" spans="2:75" ht="14" x14ac:dyDescent="0.3">
      <c r="B218" s="1" t="s">
        <v>162</v>
      </c>
      <c r="C218" s="1" t="s">
        <v>162</v>
      </c>
      <c r="D218" s="82" t="s">
        <v>167</v>
      </c>
      <c r="E218" s="1" t="s">
        <v>142</v>
      </c>
      <c r="F218" s="1" t="s">
        <v>146</v>
      </c>
      <c r="G218" s="1" t="s">
        <v>88</v>
      </c>
      <c r="H218" s="6" t="s">
        <v>141</v>
      </c>
      <c r="I218" s="6" t="s">
        <v>141</v>
      </c>
      <c r="J218" s="6" t="s">
        <v>141</v>
      </c>
      <c r="K218" s="6" t="s">
        <v>141</v>
      </c>
      <c r="L218" s="6" t="s">
        <v>141</v>
      </c>
      <c r="M218" s="6" t="s">
        <v>141</v>
      </c>
      <c r="N218" s="6" t="s">
        <v>141</v>
      </c>
      <c r="O218" s="76" t="str">
        <f t="shared" si="277"/>
        <v>-</v>
      </c>
      <c r="P218" s="76" t="str">
        <f t="shared" si="277"/>
        <v>-</v>
      </c>
      <c r="Q218" s="76" t="str">
        <f t="shared" si="277"/>
        <v>-</v>
      </c>
      <c r="R218" s="76" t="str">
        <f t="shared" si="276"/>
        <v>-</v>
      </c>
      <c r="S218" s="76" t="str">
        <f t="shared" si="276"/>
        <v>-</v>
      </c>
      <c r="T218" s="76" t="str">
        <f t="shared" si="276"/>
        <v>-</v>
      </c>
      <c r="U218" s="76" t="str">
        <f t="shared" si="276"/>
        <v>-</v>
      </c>
      <c r="V218" s="77">
        <v>0.53</v>
      </c>
      <c r="W218" s="78" t="str">
        <f t="shared" si="274"/>
        <v>-</v>
      </c>
      <c r="X218" s="78" t="str">
        <f t="shared" si="274"/>
        <v>-</v>
      </c>
      <c r="Y218" s="78" t="str">
        <f t="shared" si="274"/>
        <v>-</v>
      </c>
      <c r="Z218" s="78" t="str">
        <f t="shared" si="274"/>
        <v>-</v>
      </c>
      <c r="AA218" s="78" t="str">
        <f t="shared" si="274"/>
        <v>-</v>
      </c>
      <c r="AB218" s="78" t="str">
        <f t="shared" si="274"/>
        <v>-</v>
      </c>
      <c r="AC218" s="78" t="str">
        <f t="shared" si="273"/>
        <v>-</v>
      </c>
      <c r="AD218" s="79">
        <v>10.8</v>
      </c>
      <c r="AE218" s="79">
        <v>7.35</v>
      </c>
      <c r="AF218" s="79">
        <v>4.3600000000000003</v>
      </c>
      <c r="AG218" s="79">
        <v>5.16</v>
      </c>
      <c r="AH218" s="80" t="str">
        <f t="shared" si="279"/>
        <v>-</v>
      </c>
      <c r="AI218" s="80" t="str">
        <f t="shared" si="279"/>
        <v>-</v>
      </c>
      <c r="AJ218" s="80" t="str">
        <f t="shared" si="279"/>
        <v>-</v>
      </c>
      <c r="AK218" s="80" t="str">
        <f t="shared" si="278"/>
        <v>-</v>
      </c>
      <c r="AL218" s="80" t="str">
        <f t="shared" si="278"/>
        <v>-</v>
      </c>
      <c r="AM218" s="80" t="str">
        <f t="shared" si="278"/>
        <v>-</v>
      </c>
      <c r="AN218" s="80" t="str">
        <f t="shared" si="278"/>
        <v>-</v>
      </c>
      <c r="AO218" s="80">
        <f t="shared" si="237"/>
        <v>194.44444444444443</v>
      </c>
      <c r="AP218" s="80">
        <f t="shared" si="238"/>
        <v>194.44444444444443</v>
      </c>
      <c r="AQ218" s="80">
        <f t="shared" si="239"/>
        <v>194.44444444444443</v>
      </c>
      <c r="AR218" s="80">
        <f t="shared" si="239"/>
        <v>285.71428571428572</v>
      </c>
      <c r="AS218" s="80">
        <f t="shared" si="239"/>
        <v>481.65137614678895</v>
      </c>
      <c r="AT218" s="80">
        <f t="shared" si="236"/>
        <v>406.97674418604652</v>
      </c>
      <c r="AU218" s="80">
        <f t="shared" si="240"/>
        <v>406.97674418604652</v>
      </c>
      <c r="AV218" s="80" t="str">
        <f t="shared" si="282"/>
        <v>-</v>
      </c>
      <c r="AW218" s="80" t="str">
        <f t="shared" si="282"/>
        <v>-</v>
      </c>
      <c r="AX218" s="80" t="str">
        <f t="shared" si="282"/>
        <v>-</v>
      </c>
      <c r="AY218" s="80" t="str">
        <f t="shared" si="282"/>
        <v>-</v>
      </c>
      <c r="AZ218" s="80" t="str">
        <f t="shared" si="282"/>
        <v>-</v>
      </c>
      <c r="BA218" s="80" t="str">
        <f t="shared" si="282"/>
        <v>-</v>
      </c>
      <c r="BB218" s="80" t="str">
        <f t="shared" si="282"/>
        <v>-</v>
      </c>
      <c r="BC218" s="81" t="str">
        <f t="shared" si="241"/>
        <v>-</v>
      </c>
      <c r="BD218" s="81" t="str">
        <f t="shared" si="242"/>
        <v>-</v>
      </c>
      <c r="BE218" s="81" t="str">
        <f t="shared" si="243"/>
        <v>-</v>
      </c>
      <c r="BF218" s="81" t="str">
        <f t="shared" si="244"/>
        <v>-</v>
      </c>
      <c r="BG218" s="81" t="str">
        <f t="shared" si="245"/>
        <v>-</v>
      </c>
      <c r="BH218" s="81" t="str">
        <f t="shared" si="246"/>
        <v>-</v>
      </c>
      <c r="BI218" s="81" t="str">
        <f t="shared" si="247"/>
        <v>-</v>
      </c>
      <c r="BJ218" s="81">
        <f t="shared" si="248"/>
        <v>194.44444444444443</v>
      </c>
      <c r="BK218" s="81">
        <f t="shared" si="249"/>
        <v>194.44444444444443</v>
      </c>
      <c r="BL218" s="81">
        <f t="shared" si="250"/>
        <v>194.44444444444443</v>
      </c>
      <c r="BM218" s="81">
        <f t="shared" si="251"/>
        <v>285.71428571428572</v>
      </c>
      <c r="BN218" s="81">
        <f t="shared" si="252"/>
        <v>481.65137614678895</v>
      </c>
      <c r="BO218" s="81">
        <f t="shared" si="253"/>
        <v>406.97674418604652</v>
      </c>
      <c r="BP218" s="81">
        <f t="shared" si="254"/>
        <v>406.97674418604652</v>
      </c>
      <c r="BQ218" s="81" t="str">
        <f t="shared" si="255"/>
        <v>-</v>
      </c>
      <c r="BR218" s="81" t="str">
        <f t="shared" si="256"/>
        <v>-</v>
      </c>
      <c r="BS218" s="81" t="str">
        <f t="shared" si="257"/>
        <v>-</v>
      </c>
      <c r="BT218" s="81" t="str">
        <f t="shared" si="258"/>
        <v>-</v>
      </c>
      <c r="BU218" s="81" t="str">
        <f t="shared" si="259"/>
        <v>-</v>
      </c>
      <c r="BV218" s="81" t="str">
        <f t="shared" si="260"/>
        <v>-</v>
      </c>
      <c r="BW218" s="81" t="str">
        <f t="shared" si="261"/>
        <v>-</v>
      </c>
    </row>
    <row r="219" spans="2:75" ht="14" x14ac:dyDescent="0.3">
      <c r="B219" s="1" t="s">
        <v>162</v>
      </c>
      <c r="C219" s="1" t="s">
        <v>162</v>
      </c>
      <c r="D219" s="82" t="s">
        <v>167</v>
      </c>
      <c r="E219" s="1" t="s">
        <v>143</v>
      </c>
      <c r="F219" s="1" t="s">
        <v>146</v>
      </c>
      <c r="G219" s="1" t="s">
        <v>88</v>
      </c>
      <c r="H219" s="6" t="s">
        <v>141</v>
      </c>
      <c r="I219" s="6" t="s">
        <v>141</v>
      </c>
      <c r="J219" s="6" t="s">
        <v>141</v>
      </c>
      <c r="K219" s="6" t="s">
        <v>141</v>
      </c>
      <c r="L219" s="6" t="s">
        <v>141</v>
      </c>
      <c r="M219" s="6" t="s">
        <v>141</v>
      </c>
      <c r="N219" s="6" t="s">
        <v>141</v>
      </c>
      <c r="O219" s="76" t="str">
        <f t="shared" si="277"/>
        <v>-</v>
      </c>
      <c r="P219" s="76" t="str">
        <f t="shared" si="277"/>
        <v>-</v>
      </c>
      <c r="Q219" s="76" t="str">
        <f t="shared" si="277"/>
        <v>-</v>
      </c>
      <c r="R219" s="76" t="str">
        <f t="shared" si="276"/>
        <v>-</v>
      </c>
      <c r="S219" s="76" t="str">
        <f t="shared" si="276"/>
        <v>-</v>
      </c>
      <c r="T219" s="76" t="str">
        <f t="shared" si="276"/>
        <v>-</v>
      </c>
      <c r="U219" s="76" t="str">
        <f t="shared" si="276"/>
        <v>-</v>
      </c>
      <c r="V219" s="77">
        <v>0.53</v>
      </c>
      <c r="W219" s="78" t="str">
        <f t="shared" si="274"/>
        <v>-</v>
      </c>
      <c r="X219" s="78" t="str">
        <f t="shared" si="274"/>
        <v>-</v>
      </c>
      <c r="Y219" s="78" t="str">
        <f t="shared" si="274"/>
        <v>-</v>
      </c>
      <c r="Z219" s="78" t="str">
        <f t="shared" si="274"/>
        <v>-</v>
      </c>
      <c r="AA219" s="78" t="str">
        <f t="shared" si="274"/>
        <v>-</v>
      </c>
      <c r="AB219" s="78" t="str">
        <f t="shared" si="274"/>
        <v>-</v>
      </c>
      <c r="AC219" s="78" t="str">
        <f t="shared" si="273"/>
        <v>-</v>
      </c>
      <c r="AD219" s="79">
        <v>10.8</v>
      </c>
      <c r="AE219" s="79">
        <v>7.35</v>
      </c>
      <c r="AF219" s="79">
        <v>4.3600000000000003</v>
      </c>
      <c r="AG219" s="79">
        <v>5.16</v>
      </c>
      <c r="AH219" s="80" t="str">
        <f t="shared" si="279"/>
        <v>-</v>
      </c>
      <c r="AI219" s="80" t="str">
        <f t="shared" si="279"/>
        <v>-</v>
      </c>
      <c r="AJ219" s="80" t="str">
        <f t="shared" si="279"/>
        <v>-</v>
      </c>
      <c r="AK219" s="80" t="str">
        <f t="shared" si="278"/>
        <v>-</v>
      </c>
      <c r="AL219" s="80" t="str">
        <f t="shared" si="278"/>
        <v>-</v>
      </c>
      <c r="AM219" s="80" t="str">
        <f t="shared" si="278"/>
        <v>-</v>
      </c>
      <c r="AN219" s="80" t="str">
        <f t="shared" si="278"/>
        <v>-</v>
      </c>
      <c r="AO219" s="80">
        <f t="shared" si="237"/>
        <v>194.44444444444443</v>
      </c>
      <c r="AP219" s="80">
        <f t="shared" si="238"/>
        <v>194.44444444444443</v>
      </c>
      <c r="AQ219" s="80">
        <f t="shared" si="239"/>
        <v>194.44444444444443</v>
      </c>
      <c r="AR219" s="80">
        <f t="shared" si="239"/>
        <v>285.71428571428572</v>
      </c>
      <c r="AS219" s="80">
        <f t="shared" si="239"/>
        <v>481.65137614678895</v>
      </c>
      <c r="AT219" s="80">
        <f t="shared" si="236"/>
        <v>406.97674418604652</v>
      </c>
      <c r="AU219" s="80">
        <f t="shared" si="240"/>
        <v>406.97674418604652</v>
      </c>
      <c r="AV219" s="80" t="str">
        <f t="shared" si="282"/>
        <v>-</v>
      </c>
      <c r="AW219" s="80" t="str">
        <f t="shared" si="282"/>
        <v>-</v>
      </c>
      <c r="AX219" s="80" t="str">
        <f t="shared" si="282"/>
        <v>-</v>
      </c>
      <c r="AY219" s="80" t="str">
        <f t="shared" si="282"/>
        <v>-</v>
      </c>
      <c r="AZ219" s="80" t="str">
        <f t="shared" si="282"/>
        <v>-</v>
      </c>
      <c r="BA219" s="80" t="str">
        <f t="shared" si="282"/>
        <v>-</v>
      </c>
      <c r="BB219" s="80" t="str">
        <f t="shared" si="282"/>
        <v>-</v>
      </c>
      <c r="BC219" s="81" t="str">
        <f t="shared" si="241"/>
        <v>-</v>
      </c>
      <c r="BD219" s="81" t="str">
        <f t="shared" si="242"/>
        <v>-</v>
      </c>
      <c r="BE219" s="81" t="str">
        <f t="shared" si="243"/>
        <v>-</v>
      </c>
      <c r="BF219" s="81" t="str">
        <f t="shared" si="244"/>
        <v>-</v>
      </c>
      <c r="BG219" s="81" t="str">
        <f t="shared" si="245"/>
        <v>-</v>
      </c>
      <c r="BH219" s="81" t="str">
        <f t="shared" si="246"/>
        <v>-</v>
      </c>
      <c r="BI219" s="81" t="str">
        <f t="shared" si="247"/>
        <v>-</v>
      </c>
      <c r="BJ219" s="81">
        <f t="shared" si="248"/>
        <v>194.44444444444443</v>
      </c>
      <c r="BK219" s="81">
        <f t="shared" si="249"/>
        <v>194.44444444444443</v>
      </c>
      <c r="BL219" s="81">
        <f t="shared" si="250"/>
        <v>194.44444444444443</v>
      </c>
      <c r="BM219" s="81">
        <f t="shared" si="251"/>
        <v>285.71428571428572</v>
      </c>
      <c r="BN219" s="81">
        <f t="shared" si="252"/>
        <v>481.65137614678895</v>
      </c>
      <c r="BO219" s="81">
        <f t="shared" si="253"/>
        <v>406.97674418604652</v>
      </c>
      <c r="BP219" s="81">
        <f t="shared" si="254"/>
        <v>406.97674418604652</v>
      </c>
      <c r="BQ219" s="81" t="str">
        <f t="shared" si="255"/>
        <v>-</v>
      </c>
      <c r="BR219" s="81" t="str">
        <f t="shared" si="256"/>
        <v>-</v>
      </c>
      <c r="BS219" s="81" t="str">
        <f t="shared" si="257"/>
        <v>-</v>
      </c>
      <c r="BT219" s="81" t="str">
        <f t="shared" si="258"/>
        <v>-</v>
      </c>
      <c r="BU219" s="81" t="str">
        <f t="shared" si="259"/>
        <v>-</v>
      </c>
      <c r="BV219" s="81" t="str">
        <f t="shared" si="260"/>
        <v>-</v>
      </c>
      <c r="BW219" s="81" t="str">
        <f t="shared" si="261"/>
        <v>-</v>
      </c>
    </row>
    <row r="220" spans="2:75" ht="14" x14ac:dyDescent="0.3">
      <c r="B220" s="1" t="s">
        <v>162</v>
      </c>
      <c r="C220" s="1" t="s">
        <v>162</v>
      </c>
      <c r="D220" s="82" t="s">
        <v>167</v>
      </c>
      <c r="E220" s="1" t="s">
        <v>144</v>
      </c>
      <c r="F220" s="1" t="s">
        <v>146</v>
      </c>
      <c r="G220" s="1" t="s">
        <v>88</v>
      </c>
      <c r="H220" s="6" t="s">
        <v>141</v>
      </c>
      <c r="I220" s="6" t="s">
        <v>141</v>
      </c>
      <c r="J220" s="6" t="s">
        <v>141</v>
      </c>
      <c r="K220" s="6" t="s">
        <v>141</v>
      </c>
      <c r="L220" s="6" t="s">
        <v>141</v>
      </c>
      <c r="M220" s="6" t="s">
        <v>141</v>
      </c>
      <c r="N220" s="6" t="s">
        <v>141</v>
      </c>
      <c r="O220" s="76" t="str">
        <f t="shared" si="277"/>
        <v>-</v>
      </c>
      <c r="P220" s="76" t="str">
        <f t="shared" si="277"/>
        <v>-</v>
      </c>
      <c r="Q220" s="76" t="str">
        <f t="shared" si="277"/>
        <v>-</v>
      </c>
      <c r="R220" s="76" t="str">
        <f t="shared" si="276"/>
        <v>-</v>
      </c>
      <c r="S220" s="76" t="str">
        <f t="shared" si="276"/>
        <v>-</v>
      </c>
      <c r="T220" s="76" t="str">
        <f t="shared" si="276"/>
        <v>-</v>
      </c>
      <c r="U220" s="76" t="str">
        <f t="shared" si="276"/>
        <v>-</v>
      </c>
      <c r="V220" s="77">
        <v>0.53</v>
      </c>
      <c r="W220" s="78" t="str">
        <f t="shared" si="274"/>
        <v>-</v>
      </c>
      <c r="X220" s="78" t="str">
        <f t="shared" si="274"/>
        <v>-</v>
      </c>
      <c r="Y220" s="78" t="str">
        <f t="shared" si="274"/>
        <v>-</v>
      </c>
      <c r="Z220" s="78" t="str">
        <f t="shared" si="274"/>
        <v>-</v>
      </c>
      <c r="AA220" s="78" t="str">
        <f t="shared" si="274"/>
        <v>-</v>
      </c>
      <c r="AB220" s="78" t="str">
        <f t="shared" si="274"/>
        <v>-</v>
      </c>
      <c r="AC220" s="78" t="str">
        <f t="shared" si="273"/>
        <v>-</v>
      </c>
      <c r="AD220" s="79">
        <v>10.8</v>
      </c>
      <c r="AE220" s="79">
        <v>7.35</v>
      </c>
      <c r="AF220" s="79">
        <v>4.3600000000000003</v>
      </c>
      <c r="AG220" s="79">
        <v>5.16</v>
      </c>
      <c r="AH220" s="80" t="str">
        <f t="shared" si="279"/>
        <v>-</v>
      </c>
      <c r="AI220" s="80" t="str">
        <f t="shared" si="279"/>
        <v>-</v>
      </c>
      <c r="AJ220" s="80" t="str">
        <f t="shared" si="279"/>
        <v>-</v>
      </c>
      <c r="AK220" s="80" t="str">
        <f t="shared" si="278"/>
        <v>-</v>
      </c>
      <c r="AL220" s="80" t="str">
        <f t="shared" si="278"/>
        <v>-</v>
      </c>
      <c r="AM220" s="80" t="str">
        <f t="shared" si="278"/>
        <v>-</v>
      </c>
      <c r="AN220" s="80" t="str">
        <f t="shared" si="278"/>
        <v>-</v>
      </c>
      <c r="AO220" s="80">
        <f t="shared" si="237"/>
        <v>194.44444444444443</v>
      </c>
      <c r="AP220" s="80">
        <f t="shared" si="238"/>
        <v>194.44444444444443</v>
      </c>
      <c r="AQ220" s="80">
        <f t="shared" si="239"/>
        <v>194.44444444444443</v>
      </c>
      <c r="AR220" s="80">
        <f t="shared" si="239"/>
        <v>285.71428571428572</v>
      </c>
      <c r="AS220" s="80">
        <f t="shared" si="239"/>
        <v>481.65137614678895</v>
      </c>
      <c r="AT220" s="80">
        <f t="shared" si="236"/>
        <v>406.97674418604652</v>
      </c>
      <c r="AU220" s="80">
        <f t="shared" si="240"/>
        <v>406.97674418604652</v>
      </c>
      <c r="AV220" s="80" t="str">
        <f t="shared" si="282"/>
        <v>-</v>
      </c>
      <c r="AW220" s="80" t="str">
        <f t="shared" si="282"/>
        <v>-</v>
      </c>
      <c r="AX220" s="80" t="str">
        <f t="shared" si="282"/>
        <v>-</v>
      </c>
      <c r="AY220" s="80" t="str">
        <f t="shared" si="282"/>
        <v>-</v>
      </c>
      <c r="AZ220" s="80" t="str">
        <f t="shared" si="282"/>
        <v>-</v>
      </c>
      <c r="BA220" s="80" t="str">
        <f t="shared" si="282"/>
        <v>-</v>
      </c>
      <c r="BB220" s="80" t="str">
        <f t="shared" si="282"/>
        <v>-</v>
      </c>
      <c r="BC220" s="81" t="str">
        <f t="shared" si="241"/>
        <v>-</v>
      </c>
      <c r="BD220" s="81" t="str">
        <f t="shared" si="242"/>
        <v>-</v>
      </c>
      <c r="BE220" s="81" t="str">
        <f t="shared" si="243"/>
        <v>-</v>
      </c>
      <c r="BF220" s="81" t="str">
        <f t="shared" si="244"/>
        <v>-</v>
      </c>
      <c r="BG220" s="81" t="str">
        <f t="shared" si="245"/>
        <v>-</v>
      </c>
      <c r="BH220" s="81" t="str">
        <f t="shared" si="246"/>
        <v>-</v>
      </c>
      <c r="BI220" s="81" t="str">
        <f t="shared" si="247"/>
        <v>-</v>
      </c>
      <c r="BJ220" s="81">
        <f t="shared" si="248"/>
        <v>194.44444444444443</v>
      </c>
      <c r="BK220" s="81">
        <f t="shared" si="249"/>
        <v>194.44444444444443</v>
      </c>
      <c r="BL220" s="81">
        <f t="shared" si="250"/>
        <v>194.44444444444443</v>
      </c>
      <c r="BM220" s="81">
        <f t="shared" si="251"/>
        <v>285.71428571428572</v>
      </c>
      <c r="BN220" s="81">
        <f t="shared" si="252"/>
        <v>481.65137614678895</v>
      </c>
      <c r="BO220" s="81">
        <f t="shared" si="253"/>
        <v>406.97674418604652</v>
      </c>
      <c r="BP220" s="81">
        <f t="shared" si="254"/>
        <v>406.97674418604652</v>
      </c>
      <c r="BQ220" s="81" t="str">
        <f t="shared" si="255"/>
        <v>-</v>
      </c>
      <c r="BR220" s="81" t="str">
        <f t="shared" si="256"/>
        <v>-</v>
      </c>
      <c r="BS220" s="81" t="str">
        <f t="shared" si="257"/>
        <v>-</v>
      </c>
      <c r="BT220" s="81" t="str">
        <f t="shared" si="258"/>
        <v>-</v>
      </c>
      <c r="BU220" s="81" t="str">
        <f t="shared" si="259"/>
        <v>-</v>
      </c>
      <c r="BV220" s="81" t="str">
        <f t="shared" si="260"/>
        <v>-</v>
      </c>
      <c r="BW220" s="81" t="str">
        <f t="shared" si="261"/>
        <v>-</v>
      </c>
    </row>
    <row r="221" spans="2:75" ht="14" x14ac:dyDescent="0.3">
      <c r="B221" s="1" t="s">
        <v>162</v>
      </c>
      <c r="C221" s="1" t="s">
        <v>162</v>
      </c>
      <c r="D221" s="82" t="s">
        <v>168</v>
      </c>
      <c r="E221" s="1" t="s">
        <v>139</v>
      </c>
      <c r="F221" s="1" t="s">
        <v>140</v>
      </c>
      <c r="G221" s="1" t="s">
        <v>88</v>
      </c>
      <c r="H221" s="6" t="s">
        <v>141</v>
      </c>
      <c r="I221" s="6" t="s">
        <v>141</v>
      </c>
      <c r="J221" s="6">
        <v>1.7100127016129001</v>
      </c>
      <c r="K221" s="6">
        <v>1.6107471933962301</v>
      </c>
      <c r="L221" s="6">
        <v>1.2581079005281699</v>
      </c>
      <c r="M221" s="6">
        <v>1.1089197905027901</v>
      </c>
      <c r="N221" s="6">
        <v>1.1392335703125001</v>
      </c>
      <c r="O221" s="76" t="str">
        <f t="shared" si="277"/>
        <v>-</v>
      </c>
      <c r="P221" s="76" t="str">
        <f t="shared" si="277"/>
        <v>-</v>
      </c>
      <c r="Q221" s="76">
        <f t="shared" si="277"/>
        <v>3333.3085740379042</v>
      </c>
      <c r="R221" s="76">
        <f t="shared" si="276"/>
        <v>3538.730362758949</v>
      </c>
      <c r="S221" s="76">
        <f t="shared" si="276"/>
        <v>4530.6129924206552</v>
      </c>
      <c r="T221" s="76">
        <f t="shared" si="276"/>
        <v>5140.1373199549353</v>
      </c>
      <c r="U221" s="76">
        <f t="shared" si="276"/>
        <v>5003.3637952193149</v>
      </c>
      <c r="V221" s="77">
        <v>0.53</v>
      </c>
      <c r="W221" s="78" t="str">
        <f t="shared" si="274"/>
        <v>-</v>
      </c>
      <c r="X221" s="78" t="str">
        <f t="shared" si="274"/>
        <v>-</v>
      </c>
      <c r="Y221" s="78">
        <f t="shared" si="274"/>
        <v>0.90630673185483712</v>
      </c>
      <c r="Z221" s="78">
        <f t="shared" si="274"/>
        <v>0.85369601250000193</v>
      </c>
      <c r="AA221" s="78">
        <f t="shared" si="274"/>
        <v>0.66679718727993009</v>
      </c>
      <c r="AB221" s="78">
        <f t="shared" si="274"/>
        <v>0.58772748896647875</v>
      </c>
      <c r="AC221" s="78">
        <f t="shared" si="273"/>
        <v>0.60379379226562502</v>
      </c>
      <c r="AD221" s="79">
        <v>10.8</v>
      </c>
      <c r="AE221" s="79">
        <v>7.35</v>
      </c>
      <c r="AF221" s="79">
        <v>4.3600000000000003</v>
      </c>
      <c r="AG221" s="79">
        <v>5.16</v>
      </c>
      <c r="AH221" s="80" t="str">
        <f t="shared" si="279"/>
        <v>-</v>
      </c>
      <c r="AI221" s="80" t="str">
        <f t="shared" si="279"/>
        <v>-</v>
      </c>
      <c r="AJ221" s="80">
        <f t="shared" si="279"/>
        <v>2317.0963275337963</v>
      </c>
      <c r="AK221" s="80">
        <f t="shared" si="278"/>
        <v>2459.8920098622284</v>
      </c>
      <c r="AL221" s="80">
        <f t="shared" si="278"/>
        <v>3149.3834108187275</v>
      </c>
      <c r="AM221" s="80">
        <f t="shared" si="278"/>
        <v>3573.0845322427554</v>
      </c>
      <c r="AN221" s="80">
        <f t="shared" si="278"/>
        <v>3478.0085964781729</v>
      </c>
      <c r="AO221" s="80">
        <f t="shared" si="237"/>
        <v>194.44444444444443</v>
      </c>
      <c r="AP221" s="80">
        <f t="shared" si="238"/>
        <v>194.44444444444443</v>
      </c>
      <c r="AQ221" s="80">
        <f t="shared" si="239"/>
        <v>194.44444444444443</v>
      </c>
      <c r="AR221" s="80">
        <f t="shared" si="239"/>
        <v>285.71428571428572</v>
      </c>
      <c r="AS221" s="80">
        <f t="shared" si="239"/>
        <v>481.65137614678895</v>
      </c>
      <c r="AT221" s="80">
        <f t="shared" si="236"/>
        <v>406.97674418604652</v>
      </c>
      <c r="AU221" s="80">
        <f t="shared" si="240"/>
        <v>406.97674418604652</v>
      </c>
      <c r="AV221" s="80" t="str">
        <f t="shared" si="282"/>
        <v>-</v>
      </c>
      <c r="AW221" s="80" t="str">
        <f t="shared" si="282"/>
        <v>-</v>
      </c>
      <c r="AX221" s="80">
        <f t="shared" si="282"/>
        <v>179.39048139628403</v>
      </c>
      <c r="AY221" s="80">
        <f t="shared" si="282"/>
        <v>255.98218129977298</v>
      </c>
      <c r="AZ221" s="80">
        <f t="shared" si="282"/>
        <v>417.76103585677765</v>
      </c>
      <c r="BA221" s="80">
        <f t="shared" si="282"/>
        <v>365.36178933869553</v>
      </c>
      <c r="BB221" s="80">
        <f t="shared" si="282"/>
        <v>364.34336058621119</v>
      </c>
      <c r="BC221" s="81" t="str">
        <f t="shared" si="241"/>
        <v>-</v>
      </c>
      <c r="BD221" s="81" t="str">
        <f t="shared" si="242"/>
        <v>-</v>
      </c>
      <c r="BE221" s="81">
        <f t="shared" si="243"/>
        <v>3333.3085740379042</v>
      </c>
      <c r="BF221" s="81">
        <f t="shared" si="244"/>
        <v>3538.730362758949</v>
      </c>
      <c r="BG221" s="81">
        <f t="shared" si="245"/>
        <v>4530.6129924206552</v>
      </c>
      <c r="BH221" s="81">
        <f t="shared" si="246"/>
        <v>5140.1373199549353</v>
      </c>
      <c r="BI221" s="81">
        <f t="shared" si="247"/>
        <v>5003.3637952193149</v>
      </c>
      <c r="BJ221" s="81">
        <f t="shared" si="248"/>
        <v>194.44444444444443</v>
      </c>
      <c r="BK221" s="81">
        <f t="shared" si="249"/>
        <v>194.44444444444443</v>
      </c>
      <c r="BL221" s="81">
        <f t="shared" si="250"/>
        <v>194.44444444444443</v>
      </c>
      <c r="BM221" s="81">
        <f t="shared" si="251"/>
        <v>285.71428571428572</v>
      </c>
      <c r="BN221" s="81">
        <f t="shared" si="252"/>
        <v>481.65137614678895</v>
      </c>
      <c r="BO221" s="81">
        <f t="shared" si="253"/>
        <v>406.97674418604652</v>
      </c>
      <c r="BP221" s="81">
        <f t="shared" si="254"/>
        <v>406.97674418604652</v>
      </c>
      <c r="BQ221" s="81" t="str">
        <f t="shared" si="255"/>
        <v>-</v>
      </c>
      <c r="BR221" s="81" t="str">
        <f t="shared" si="256"/>
        <v>-</v>
      </c>
      <c r="BS221" s="81">
        <f t="shared" si="257"/>
        <v>183.72695890131703</v>
      </c>
      <c r="BT221" s="81">
        <f t="shared" si="258"/>
        <v>264.36931655809377</v>
      </c>
      <c r="BU221" s="81">
        <f t="shared" si="259"/>
        <v>435.36729552268571</v>
      </c>
      <c r="BV221" s="81">
        <f t="shared" si="260"/>
        <v>377.11796205301249</v>
      </c>
      <c r="BW221" s="81">
        <f t="shared" si="261"/>
        <v>376.36313140105926</v>
      </c>
    </row>
    <row r="222" spans="2:75" ht="14" x14ac:dyDescent="0.3">
      <c r="B222" s="1" t="s">
        <v>162</v>
      </c>
      <c r="C222" s="1" t="s">
        <v>162</v>
      </c>
      <c r="D222" s="82" t="s">
        <v>168</v>
      </c>
      <c r="E222" s="1" t="s">
        <v>142</v>
      </c>
      <c r="F222" s="1" t="s">
        <v>140</v>
      </c>
      <c r="G222" s="1" t="s">
        <v>88</v>
      </c>
      <c r="H222" s="6" t="s">
        <v>141</v>
      </c>
      <c r="I222" s="6" t="s">
        <v>141</v>
      </c>
      <c r="J222" s="6">
        <v>5.8064516129032297E-3</v>
      </c>
      <c r="K222" s="6">
        <v>2.5471698113207499E-3</v>
      </c>
      <c r="L222" s="6">
        <v>1.4260563380281701E-3</v>
      </c>
      <c r="M222" s="6">
        <v>5.65642458100559E-4</v>
      </c>
      <c r="N222" s="6">
        <v>5.0624999999999997E-4</v>
      </c>
      <c r="O222" s="76" t="str">
        <f t="shared" si="277"/>
        <v>-</v>
      </c>
      <c r="P222" s="76" t="str">
        <f t="shared" si="277"/>
        <v>-</v>
      </c>
      <c r="Q222" s="76">
        <f t="shared" si="277"/>
        <v>981666.66666666605</v>
      </c>
      <c r="R222" s="76">
        <f t="shared" si="276"/>
        <v>2237777.7777777822</v>
      </c>
      <c r="S222" s="76">
        <f t="shared" si="276"/>
        <v>3997037.0370370341</v>
      </c>
      <c r="T222" s="76">
        <f t="shared" si="276"/>
        <v>10077037.037037032</v>
      </c>
      <c r="U222" s="76">
        <f t="shared" si="276"/>
        <v>11259259.259259259</v>
      </c>
      <c r="V222" s="77">
        <v>0.53</v>
      </c>
      <c r="W222" s="78" t="str">
        <f t="shared" si="274"/>
        <v>-</v>
      </c>
      <c r="X222" s="78" t="str">
        <f t="shared" si="274"/>
        <v>-</v>
      </c>
      <c r="Y222" s="78">
        <f t="shared" si="274"/>
        <v>3.0774193548387119E-3</v>
      </c>
      <c r="Z222" s="78">
        <f t="shared" si="274"/>
        <v>1.3499999999999975E-3</v>
      </c>
      <c r="AA222" s="78">
        <f t="shared" si="274"/>
        <v>7.5580985915493022E-4</v>
      </c>
      <c r="AB222" s="78">
        <f t="shared" si="274"/>
        <v>2.9979050279329628E-4</v>
      </c>
      <c r="AC222" s="78">
        <f t="shared" si="273"/>
        <v>2.683125E-4</v>
      </c>
      <c r="AD222" s="79">
        <v>10.8</v>
      </c>
      <c r="AE222" s="79">
        <v>7.35</v>
      </c>
      <c r="AF222" s="79">
        <v>4.3600000000000003</v>
      </c>
      <c r="AG222" s="79">
        <v>5.16</v>
      </c>
      <c r="AH222" s="80" t="str">
        <f t="shared" si="279"/>
        <v>-</v>
      </c>
      <c r="AI222" s="80" t="str">
        <f t="shared" si="279"/>
        <v>-</v>
      </c>
      <c r="AJ222" s="80">
        <f t="shared" si="279"/>
        <v>682389.93710691773</v>
      </c>
      <c r="AK222" s="80">
        <f t="shared" si="278"/>
        <v>1555555.5555555585</v>
      </c>
      <c r="AL222" s="80">
        <f t="shared" si="278"/>
        <v>2778476.5897973422</v>
      </c>
      <c r="AM222" s="80">
        <f t="shared" si="278"/>
        <v>7004891.6841369625</v>
      </c>
      <c r="AN222" s="80">
        <f t="shared" si="278"/>
        <v>7826694.6191474497</v>
      </c>
      <c r="AO222" s="80">
        <f t="shared" si="237"/>
        <v>194.44444444444443</v>
      </c>
      <c r="AP222" s="80">
        <f t="shared" si="238"/>
        <v>194.44444444444443</v>
      </c>
      <c r="AQ222" s="80">
        <f t="shared" si="239"/>
        <v>194.44444444444443</v>
      </c>
      <c r="AR222" s="80">
        <f t="shared" si="239"/>
        <v>285.71428571428572</v>
      </c>
      <c r="AS222" s="80">
        <f t="shared" si="239"/>
        <v>481.65137614678895</v>
      </c>
      <c r="AT222" s="80">
        <f t="shared" si="236"/>
        <v>406.97674418604652</v>
      </c>
      <c r="AU222" s="80">
        <f t="shared" si="240"/>
        <v>406.97674418604652</v>
      </c>
      <c r="AV222" s="80" t="str">
        <f t="shared" si="282"/>
        <v>-</v>
      </c>
      <c r="AW222" s="80" t="str">
        <f t="shared" si="282"/>
        <v>-</v>
      </c>
      <c r="AX222" s="80">
        <f t="shared" si="282"/>
        <v>194.38905401507452</v>
      </c>
      <c r="AY222" s="80">
        <f t="shared" si="282"/>
        <v>285.66181721724581</v>
      </c>
      <c r="AZ222" s="80">
        <f t="shared" si="282"/>
        <v>481.56789592578133</v>
      </c>
      <c r="BA222" s="80">
        <f t="shared" si="282"/>
        <v>406.95310064444664</v>
      </c>
      <c r="BB222" s="80">
        <f t="shared" si="282"/>
        <v>406.95558308723122</v>
      </c>
      <c r="BC222" s="81" t="str">
        <f t="shared" si="241"/>
        <v>-</v>
      </c>
      <c r="BD222" s="81" t="str">
        <f t="shared" si="242"/>
        <v>-</v>
      </c>
      <c r="BE222" s="81">
        <f t="shared" si="243"/>
        <v>981666.66666666605</v>
      </c>
      <c r="BF222" s="81">
        <f t="shared" si="244"/>
        <v>2237777.7777777822</v>
      </c>
      <c r="BG222" s="81">
        <f t="shared" si="245"/>
        <v>3997037.0370370341</v>
      </c>
      <c r="BH222" s="81">
        <f t="shared" si="246"/>
        <v>10077037.037037032</v>
      </c>
      <c r="BI222" s="81">
        <f t="shared" si="247"/>
        <v>11259259.259259259</v>
      </c>
      <c r="BJ222" s="81">
        <f t="shared" si="248"/>
        <v>194.44444444444443</v>
      </c>
      <c r="BK222" s="81">
        <f t="shared" si="249"/>
        <v>194.44444444444443</v>
      </c>
      <c r="BL222" s="81">
        <f t="shared" si="250"/>
        <v>194.44444444444443</v>
      </c>
      <c r="BM222" s="81">
        <f t="shared" si="251"/>
        <v>285.71428571428572</v>
      </c>
      <c r="BN222" s="81">
        <f t="shared" si="252"/>
        <v>481.65137614678895</v>
      </c>
      <c r="BO222" s="81">
        <f t="shared" si="253"/>
        <v>406.97674418604652</v>
      </c>
      <c r="BP222" s="81">
        <f t="shared" si="254"/>
        <v>406.97674418604652</v>
      </c>
      <c r="BQ222" s="81" t="str">
        <f t="shared" si="255"/>
        <v>-</v>
      </c>
      <c r="BR222" s="81" t="str">
        <f t="shared" si="256"/>
        <v>-</v>
      </c>
      <c r="BS222" s="81">
        <f t="shared" si="257"/>
        <v>194.40593732612854</v>
      </c>
      <c r="BT222" s="81">
        <f t="shared" si="258"/>
        <v>285.6778110327806</v>
      </c>
      <c r="BU222" s="81">
        <f t="shared" si="259"/>
        <v>481.59334313525693</v>
      </c>
      <c r="BV222" s="81">
        <f t="shared" si="260"/>
        <v>406.96030846384537</v>
      </c>
      <c r="BW222" s="81">
        <f t="shared" si="261"/>
        <v>406.96203415229979</v>
      </c>
    </row>
    <row r="223" spans="2:75" ht="14" x14ac:dyDescent="0.3">
      <c r="B223" s="1" t="s">
        <v>162</v>
      </c>
      <c r="C223" s="1" t="s">
        <v>162</v>
      </c>
      <c r="D223" s="82" t="s">
        <v>168</v>
      </c>
      <c r="E223" s="1" t="s">
        <v>143</v>
      </c>
      <c r="F223" s="1" t="s">
        <v>140</v>
      </c>
      <c r="G223" s="1" t="s">
        <v>88</v>
      </c>
      <c r="H223" s="6" t="s">
        <v>141</v>
      </c>
      <c r="I223" s="6" t="s">
        <v>141</v>
      </c>
      <c r="J223" s="6">
        <v>6.2661290322580604E-3</v>
      </c>
      <c r="K223" s="6">
        <v>4.1603773584905704E-3</v>
      </c>
      <c r="L223" s="6">
        <v>8.1522887323943593E-3</v>
      </c>
      <c r="M223" s="6">
        <v>4.31145251396648E-3</v>
      </c>
      <c r="N223" s="6">
        <v>3.9532500000000002E-3</v>
      </c>
      <c r="O223" s="76" t="str">
        <f t="shared" si="277"/>
        <v>-</v>
      </c>
      <c r="P223" s="76" t="str">
        <f t="shared" si="277"/>
        <v>-</v>
      </c>
      <c r="Q223" s="76">
        <f t="shared" si="277"/>
        <v>909652.50965251029</v>
      </c>
      <c r="R223" s="76">
        <f t="shared" si="276"/>
        <v>1370068.0272108829</v>
      </c>
      <c r="S223" s="76">
        <f t="shared" si="276"/>
        <v>699190.15225137735</v>
      </c>
      <c r="T223" s="76">
        <f t="shared" si="276"/>
        <v>1322060.2526724976</v>
      </c>
      <c r="U223" s="76">
        <f t="shared" si="276"/>
        <v>1441851.6410548282</v>
      </c>
      <c r="V223" s="77">
        <v>0.53</v>
      </c>
      <c r="W223" s="78" t="str">
        <f t="shared" si="274"/>
        <v>-</v>
      </c>
      <c r="X223" s="78" t="str">
        <f t="shared" si="274"/>
        <v>-</v>
      </c>
      <c r="Y223" s="78">
        <f t="shared" si="274"/>
        <v>3.3210483870967722E-3</v>
      </c>
      <c r="Z223" s="78">
        <f t="shared" si="274"/>
        <v>2.2050000000000025E-3</v>
      </c>
      <c r="AA223" s="78">
        <f t="shared" si="274"/>
        <v>4.3207130281690109E-3</v>
      </c>
      <c r="AB223" s="78">
        <f t="shared" si="274"/>
        <v>2.2850698324022346E-3</v>
      </c>
      <c r="AC223" s="78">
        <f t="shared" si="273"/>
        <v>2.0952225000000001E-3</v>
      </c>
      <c r="AD223" s="79">
        <v>10.8</v>
      </c>
      <c r="AE223" s="79">
        <v>7.35</v>
      </c>
      <c r="AF223" s="79">
        <v>4.3600000000000003</v>
      </c>
      <c r="AG223" s="79">
        <v>5.16</v>
      </c>
      <c r="AH223" s="80" t="str">
        <f t="shared" si="279"/>
        <v>-</v>
      </c>
      <c r="AI223" s="80" t="str">
        <f t="shared" si="279"/>
        <v>-</v>
      </c>
      <c r="AJ223" s="80">
        <f t="shared" si="279"/>
        <v>632330.44365119876</v>
      </c>
      <c r="AK223" s="80">
        <f t="shared" si="278"/>
        <v>952380.95238095126</v>
      </c>
      <c r="AL223" s="80">
        <f t="shared" si="278"/>
        <v>486030.89034355915</v>
      </c>
      <c r="AM223" s="80">
        <f t="shared" si="278"/>
        <v>919009.11307919398</v>
      </c>
      <c r="AN223" s="80">
        <f t="shared" si="278"/>
        <v>1002280.187426395</v>
      </c>
      <c r="AO223" s="80">
        <f t="shared" si="237"/>
        <v>194.44444444444443</v>
      </c>
      <c r="AP223" s="80">
        <f t="shared" si="238"/>
        <v>194.44444444444443</v>
      </c>
      <c r="AQ223" s="80">
        <f t="shared" si="239"/>
        <v>194.44444444444443</v>
      </c>
      <c r="AR223" s="80">
        <f t="shared" si="239"/>
        <v>285.71428571428572</v>
      </c>
      <c r="AS223" s="80">
        <f t="shared" si="239"/>
        <v>481.65137614678895</v>
      </c>
      <c r="AT223" s="80">
        <f t="shared" si="236"/>
        <v>406.97674418604652</v>
      </c>
      <c r="AU223" s="80">
        <f t="shared" si="240"/>
        <v>406.97674418604652</v>
      </c>
      <c r="AV223" s="80" t="str">
        <f t="shared" si="282"/>
        <v>-</v>
      </c>
      <c r="AW223" s="80" t="str">
        <f t="shared" si="282"/>
        <v>-</v>
      </c>
      <c r="AX223" s="80">
        <f t="shared" si="282"/>
        <v>194.38467028743199</v>
      </c>
      <c r="AY223" s="80">
        <f t="shared" si="282"/>
        <v>285.62859713514518</v>
      </c>
      <c r="AZ223" s="80">
        <f t="shared" si="282"/>
        <v>481.17453736412551</v>
      </c>
      <c r="BA223" s="80">
        <f t="shared" si="282"/>
        <v>406.79659716432099</v>
      </c>
      <c r="BB223" s="80">
        <f t="shared" si="282"/>
        <v>406.81155799814388</v>
      </c>
      <c r="BC223" s="81" t="str">
        <f t="shared" si="241"/>
        <v>-</v>
      </c>
      <c r="BD223" s="81" t="str">
        <f t="shared" si="242"/>
        <v>-</v>
      </c>
      <c r="BE223" s="81">
        <f t="shared" si="243"/>
        <v>909652.50965251029</v>
      </c>
      <c r="BF223" s="81">
        <f t="shared" si="244"/>
        <v>1370068.0272108829</v>
      </c>
      <c r="BG223" s="81">
        <f t="shared" si="245"/>
        <v>699190.15225137735</v>
      </c>
      <c r="BH223" s="81">
        <f t="shared" si="246"/>
        <v>1322060.2526724976</v>
      </c>
      <c r="BI223" s="81">
        <f t="shared" si="247"/>
        <v>1441851.6410548282</v>
      </c>
      <c r="BJ223" s="81">
        <f t="shared" si="248"/>
        <v>194.44444444444443</v>
      </c>
      <c r="BK223" s="81">
        <f t="shared" si="249"/>
        <v>194.44444444444443</v>
      </c>
      <c r="BL223" s="81">
        <f t="shared" si="250"/>
        <v>194.44444444444443</v>
      </c>
      <c r="BM223" s="81">
        <f t="shared" si="251"/>
        <v>285.71428571428572</v>
      </c>
      <c r="BN223" s="81">
        <f t="shared" si="252"/>
        <v>481.65137614678895</v>
      </c>
      <c r="BO223" s="81">
        <f t="shared" si="253"/>
        <v>406.97674418604652</v>
      </c>
      <c r="BP223" s="81">
        <f t="shared" si="254"/>
        <v>406.97674418604652</v>
      </c>
      <c r="BQ223" s="81" t="str">
        <f t="shared" si="255"/>
        <v>-</v>
      </c>
      <c r="BR223" s="81" t="str">
        <f t="shared" si="256"/>
        <v>-</v>
      </c>
      <c r="BS223" s="81">
        <f t="shared" si="257"/>
        <v>194.40288949742276</v>
      </c>
      <c r="BT223" s="81">
        <f t="shared" si="258"/>
        <v>285.65471521756706</v>
      </c>
      <c r="BU223" s="81">
        <f t="shared" si="259"/>
        <v>481.31980919362422</v>
      </c>
      <c r="BV223" s="81">
        <f t="shared" si="260"/>
        <v>406.85150095383329</v>
      </c>
      <c r="BW223" s="81">
        <f t="shared" si="261"/>
        <v>406.86190342984361</v>
      </c>
    </row>
    <row r="224" spans="2:75" ht="14" x14ac:dyDescent="0.3">
      <c r="B224" s="1" t="s">
        <v>162</v>
      </c>
      <c r="C224" s="1" t="s">
        <v>162</v>
      </c>
      <c r="D224" s="82" t="s">
        <v>168</v>
      </c>
      <c r="E224" s="1" t="s">
        <v>144</v>
      </c>
      <c r="F224" s="1" t="s">
        <v>140</v>
      </c>
      <c r="G224" s="1" t="s">
        <v>88</v>
      </c>
      <c r="H224" s="6" t="s">
        <v>141</v>
      </c>
      <c r="I224" s="6" t="s">
        <v>141</v>
      </c>
      <c r="J224" s="6">
        <f>SUM(J221:J223)</f>
        <v>1.7220852822580615</v>
      </c>
      <c r="K224" s="6">
        <f t="shared" ref="K224:N224" si="284">SUM(K221:K223)</f>
        <v>1.6174547405660415</v>
      </c>
      <c r="L224" s="6">
        <f t="shared" si="284"/>
        <v>1.2676862455985924</v>
      </c>
      <c r="M224" s="6">
        <f t="shared" si="284"/>
        <v>1.1137968854748572</v>
      </c>
      <c r="N224" s="6">
        <f t="shared" si="284"/>
        <v>1.1436930703124999</v>
      </c>
      <c r="O224" s="76" t="str">
        <f t="shared" si="277"/>
        <v>-</v>
      </c>
      <c r="P224" s="76" t="str">
        <f t="shared" si="277"/>
        <v>-</v>
      </c>
      <c r="Q224" s="76">
        <f t="shared" si="277"/>
        <v>3309.9406044083662</v>
      </c>
      <c r="R224" s="76">
        <f t="shared" si="276"/>
        <v>3524.0553302933463</v>
      </c>
      <c r="S224" s="76">
        <f t="shared" si="276"/>
        <v>4496.3807249549363</v>
      </c>
      <c r="T224" s="76">
        <f t="shared" si="276"/>
        <v>5117.6296812590354</v>
      </c>
      <c r="U224" s="76">
        <f t="shared" si="276"/>
        <v>4983.8546266985304</v>
      </c>
      <c r="V224" s="77">
        <v>0.53</v>
      </c>
      <c r="W224" s="78" t="str">
        <f t="shared" si="274"/>
        <v>-</v>
      </c>
      <c r="X224" s="78" t="str">
        <f t="shared" si="274"/>
        <v>-</v>
      </c>
      <c r="Y224" s="78">
        <f t="shared" si="274"/>
        <v>0.91270519959677265</v>
      </c>
      <c r="Z224" s="78">
        <f t="shared" si="274"/>
        <v>0.85725101250000202</v>
      </c>
      <c r="AA224" s="78">
        <f t="shared" si="274"/>
        <v>0.67187371016725406</v>
      </c>
      <c r="AB224" s="78">
        <f t="shared" si="274"/>
        <v>0.59031234930167431</v>
      </c>
      <c r="AC224" s="78">
        <f t="shared" si="273"/>
        <v>0.60615732726562499</v>
      </c>
      <c r="AD224" s="79">
        <v>10.8</v>
      </c>
      <c r="AE224" s="79">
        <v>7.35</v>
      </c>
      <c r="AF224" s="79">
        <v>4.3600000000000003</v>
      </c>
      <c r="AG224" s="79">
        <v>5.16</v>
      </c>
      <c r="AH224" s="80" t="str">
        <f t="shared" si="279"/>
        <v>-</v>
      </c>
      <c r="AI224" s="80" t="str">
        <f t="shared" si="279"/>
        <v>-</v>
      </c>
      <c r="AJ224" s="80">
        <f t="shared" si="279"/>
        <v>2300.8524558945942</v>
      </c>
      <c r="AK224" s="80">
        <f t="shared" si="278"/>
        <v>2449.6908949407571</v>
      </c>
      <c r="AL224" s="80">
        <f t="shared" si="278"/>
        <v>3125.5873956985647</v>
      </c>
      <c r="AM224" s="80">
        <f t="shared" si="278"/>
        <v>3557.4387059397468</v>
      </c>
      <c r="AN224" s="80">
        <f t="shared" si="278"/>
        <v>3464.4471089264853</v>
      </c>
      <c r="AO224" s="80">
        <f t="shared" si="237"/>
        <v>194.44444444444443</v>
      </c>
      <c r="AP224" s="80">
        <f t="shared" si="238"/>
        <v>194.44444444444443</v>
      </c>
      <c r="AQ224" s="80">
        <f t="shared" si="239"/>
        <v>194.44444444444443</v>
      </c>
      <c r="AR224" s="80">
        <f t="shared" si="239"/>
        <v>285.71428571428572</v>
      </c>
      <c r="AS224" s="80">
        <f t="shared" si="239"/>
        <v>481.65137614678895</v>
      </c>
      <c r="AT224" s="80">
        <f t="shared" si="236"/>
        <v>406.97674418604652</v>
      </c>
      <c r="AU224" s="80">
        <f t="shared" si="240"/>
        <v>406.97674418604652</v>
      </c>
      <c r="AV224" s="80" t="str">
        <f t="shared" si="282"/>
        <v>-</v>
      </c>
      <c r="AW224" s="80" t="str">
        <f t="shared" si="282"/>
        <v>-</v>
      </c>
      <c r="AX224" s="80">
        <f t="shared" si="282"/>
        <v>179.29248318076813</v>
      </c>
      <c r="AY224" s="80">
        <f t="shared" si="282"/>
        <v>255.87130170645543</v>
      </c>
      <c r="AZ224" s="80">
        <f t="shared" si="282"/>
        <v>417.33956791419519</v>
      </c>
      <c r="BA224" s="80">
        <f t="shared" si="282"/>
        <v>365.19755318248531</v>
      </c>
      <c r="BB224" s="80">
        <f t="shared" si="282"/>
        <v>364.19401705708282</v>
      </c>
      <c r="BC224" s="81" t="str">
        <f t="shared" si="241"/>
        <v>-</v>
      </c>
      <c r="BD224" s="81" t="str">
        <f t="shared" si="242"/>
        <v>-</v>
      </c>
      <c r="BE224" s="81">
        <f t="shared" si="243"/>
        <v>3309.9406044083662</v>
      </c>
      <c r="BF224" s="81">
        <f t="shared" si="244"/>
        <v>3524.0553302933463</v>
      </c>
      <c r="BG224" s="81">
        <f t="shared" si="245"/>
        <v>4496.3807249549363</v>
      </c>
      <c r="BH224" s="81">
        <f t="shared" si="246"/>
        <v>5117.6296812590354</v>
      </c>
      <c r="BI224" s="81">
        <f t="shared" si="247"/>
        <v>4983.8546266985304</v>
      </c>
      <c r="BJ224" s="81">
        <f t="shared" si="248"/>
        <v>194.44444444444443</v>
      </c>
      <c r="BK224" s="81">
        <f t="shared" si="249"/>
        <v>194.44444444444443</v>
      </c>
      <c r="BL224" s="81">
        <f t="shared" si="250"/>
        <v>194.44444444444443</v>
      </c>
      <c r="BM224" s="81">
        <f t="shared" si="251"/>
        <v>285.71428571428572</v>
      </c>
      <c r="BN224" s="81">
        <f t="shared" si="252"/>
        <v>481.65137614678895</v>
      </c>
      <c r="BO224" s="81">
        <f t="shared" si="253"/>
        <v>406.97674418604652</v>
      </c>
      <c r="BP224" s="81">
        <f t="shared" si="254"/>
        <v>406.97674418604652</v>
      </c>
      <c r="BQ224" s="81" t="str">
        <f t="shared" si="255"/>
        <v>-</v>
      </c>
      <c r="BR224" s="81" t="str">
        <f t="shared" si="256"/>
        <v>-</v>
      </c>
      <c r="BS224" s="81">
        <f t="shared" si="257"/>
        <v>183.6554924747727</v>
      </c>
      <c r="BT224" s="81">
        <f t="shared" si="258"/>
        <v>264.28709685797639</v>
      </c>
      <c r="BU224" s="81">
        <f t="shared" si="259"/>
        <v>435.04901532779132</v>
      </c>
      <c r="BV224" s="81">
        <f t="shared" si="260"/>
        <v>376.99631525532305</v>
      </c>
      <c r="BW224" s="81">
        <f t="shared" si="261"/>
        <v>376.2523421572929</v>
      </c>
    </row>
    <row r="225" spans="2:75" ht="14" x14ac:dyDescent="0.3">
      <c r="B225" s="1" t="s">
        <v>162</v>
      </c>
      <c r="C225" s="1" t="s">
        <v>162</v>
      </c>
      <c r="D225" s="82" t="s">
        <v>168</v>
      </c>
      <c r="E225" s="1" t="s">
        <v>139</v>
      </c>
      <c r="F225" s="1" t="s">
        <v>145</v>
      </c>
      <c r="G225" s="1" t="s">
        <v>88</v>
      </c>
      <c r="H225" s="6" t="s">
        <v>141</v>
      </c>
      <c r="I225" s="6" t="s">
        <v>141</v>
      </c>
      <c r="J225" s="6">
        <v>2.2615335483870999E-2</v>
      </c>
      <c r="K225" s="6">
        <v>2.0276886792452799E-2</v>
      </c>
      <c r="L225" s="6">
        <v>1.53273485915493E-2</v>
      </c>
      <c r="M225" s="6">
        <v>1.34825229050279E-2</v>
      </c>
      <c r="N225" s="6">
        <v>1.3906766250000001E-2</v>
      </c>
      <c r="O225" s="76" t="str">
        <f t="shared" si="277"/>
        <v>-</v>
      </c>
      <c r="P225" s="76" t="str">
        <f t="shared" si="277"/>
        <v>-</v>
      </c>
      <c r="Q225" s="76">
        <f t="shared" si="277"/>
        <v>252041.36388183033</v>
      </c>
      <c r="R225" s="76">
        <f t="shared" si="276"/>
        <v>281108.24202665966</v>
      </c>
      <c r="S225" s="76">
        <f t="shared" si="276"/>
        <v>371884.28030812077</v>
      </c>
      <c r="T225" s="76">
        <f t="shared" si="276"/>
        <v>422769.53951061761</v>
      </c>
      <c r="U225" s="76">
        <f t="shared" si="276"/>
        <v>409872.42451134173</v>
      </c>
      <c r="V225" s="77">
        <v>0.53</v>
      </c>
      <c r="W225" s="78" t="str">
        <f t="shared" si="274"/>
        <v>-</v>
      </c>
      <c r="X225" s="78" t="str">
        <f t="shared" si="274"/>
        <v>-</v>
      </c>
      <c r="Y225" s="78">
        <f t="shared" si="274"/>
        <v>1.198612780645163E-2</v>
      </c>
      <c r="Z225" s="78">
        <f t="shared" ref="Z225:AC288" si="285">IFERROR(K225*$V225, "-")</f>
        <v>1.0746749999999984E-2</v>
      </c>
      <c r="AA225" s="78">
        <f t="shared" si="285"/>
        <v>8.1234947535211294E-3</v>
      </c>
      <c r="AB225" s="78">
        <f t="shared" si="285"/>
        <v>7.1457371396647876E-3</v>
      </c>
      <c r="AC225" s="78">
        <f t="shared" si="273"/>
        <v>7.3705861125000008E-3</v>
      </c>
      <c r="AD225" s="79">
        <v>10.8</v>
      </c>
      <c r="AE225" s="79">
        <v>7.35</v>
      </c>
      <c r="AF225" s="79">
        <v>4.3600000000000003</v>
      </c>
      <c r="AG225" s="79">
        <v>5.16</v>
      </c>
      <c r="AH225" s="80" t="str">
        <f t="shared" si="279"/>
        <v>-</v>
      </c>
      <c r="AI225" s="80" t="str">
        <f t="shared" si="279"/>
        <v>-</v>
      </c>
      <c r="AJ225" s="80">
        <f t="shared" si="279"/>
        <v>175202.53695857123</v>
      </c>
      <c r="AK225" s="80">
        <f t="shared" si="278"/>
        <v>195407.91402051813</v>
      </c>
      <c r="AL225" s="80">
        <f t="shared" si="278"/>
        <v>258509.43020425475</v>
      </c>
      <c r="AM225" s="80">
        <f t="shared" si="278"/>
        <v>293881.50710767857</v>
      </c>
      <c r="AN225" s="80">
        <f t="shared" si="278"/>
        <v>284916.28317570919</v>
      </c>
      <c r="AO225" s="80">
        <f t="shared" si="237"/>
        <v>194.44444444444443</v>
      </c>
      <c r="AP225" s="80">
        <f t="shared" si="238"/>
        <v>194.44444444444443</v>
      </c>
      <c r="AQ225" s="80">
        <f t="shared" si="239"/>
        <v>194.44444444444443</v>
      </c>
      <c r="AR225" s="80">
        <f t="shared" si="239"/>
        <v>285.71428571428572</v>
      </c>
      <c r="AS225" s="80">
        <f t="shared" si="239"/>
        <v>481.65137614678895</v>
      </c>
      <c r="AT225" s="80">
        <f t="shared" si="236"/>
        <v>406.97674418604652</v>
      </c>
      <c r="AU225" s="80">
        <f t="shared" si="240"/>
        <v>406.97674418604652</v>
      </c>
      <c r="AV225" s="80" t="str">
        <f t="shared" si="282"/>
        <v>-</v>
      </c>
      <c r="AW225" s="80" t="str">
        <f t="shared" si="282"/>
        <v>-</v>
      </c>
      <c r="AX225" s="80">
        <f t="shared" si="282"/>
        <v>194.22888405296635</v>
      </c>
      <c r="AY225" s="80">
        <f t="shared" si="282"/>
        <v>285.29714053808465</v>
      </c>
      <c r="AZ225" s="80">
        <f t="shared" si="282"/>
        <v>480.75563855332251</v>
      </c>
      <c r="BA225" s="80">
        <f t="shared" si="282"/>
        <v>406.4139288555233</v>
      </c>
      <c r="BB225" s="80">
        <f t="shared" si="282"/>
        <v>406.39624447370352</v>
      </c>
      <c r="BC225" s="81" t="str">
        <f t="shared" si="241"/>
        <v>-</v>
      </c>
      <c r="BD225" s="81" t="str">
        <f t="shared" si="242"/>
        <v>-</v>
      </c>
      <c r="BE225" s="81">
        <f t="shared" si="243"/>
        <v>252041.36388183033</v>
      </c>
      <c r="BF225" s="81">
        <f t="shared" si="244"/>
        <v>281108.24202665966</v>
      </c>
      <c r="BG225" s="81">
        <f t="shared" si="245"/>
        <v>371884.28030812077</v>
      </c>
      <c r="BH225" s="81">
        <f t="shared" si="246"/>
        <v>422769.53951061761</v>
      </c>
      <c r="BI225" s="81">
        <f t="shared" si="247"/>
        <v>409872.42451134173</v>
      </c>
      <c r="BJ225" s="81">
        <f t="shared" si="248"/>
        <v>194.44444444444443</v>
      </c>
      <c r="BK225" s="81">
        <f t="shared" si="249"/>
        <v>194.44444444444443</v>
      </c>
      <c r="BL225" s="81">
        <f t="shared" si="250"/>
        <v>194.44444444444443</v>
      </c>
      <c r="BM225" s="81">
        <f t="shared" si="251"/>
        <v>285.71428571428572</v>
      </c>
      <c r="BN225" s="81">
        <f t="shared" si="252"/>
        <v>481.65137614678895</v>
      </c>
      <c r="BO225" s="81">
        <f t="shared" si="253"/>
        <v>406.97674418604652</v>
      </c>
      <c r="BP225" s="81">
        <f t="shared" si="254"/>
        <v>406.97674418604652</v>
      </c>
      <c r="BQ225" s="81" t="str">
        <f t="shared" si="255"/>
        <v>-</v>
      </c>
      <c r="BR225" s="81" t="str">
        <f t="shared" si="256"/>
        <v>-</v>
      </c>
      <c r="BS225" s="81">
        <f t="shared" si="257"/>
        <v>194.29455041383002</v>
      </c>
      <c r="BT225" s="81">
        <f t="shared" si="258"/>
        <v>285.42418476780125</v>
      </c>
      <c r="BU225" s="81">
        <f t="shared" si="259"/>
        <v>481.02836520941673</v>
      </c>
      <c r="BV225" s="81">
        <f t="shared" si="260"/>
        <v>406.58534706464167</v>
      </c>
      <c r="BW225" s="81">
        <f t="shared" si="261"/>
        <v>406.57304351328202</v>
      </c>
    </row>
    <row r="226" spans="2:75" ht="14" x14ac:dyDescent="0.3">
      <c r="B226" s="1" t="s">
        <v>162</v>
      </c>
      <c r="C226" s="1" t="s">
        <v>162</v>
      </c>
      <c r="D226" s="82" t="s">
        <v>168</v>
      </c>
      <c r="E226" s="1" t="s">
        <v>142</v>
      </c>
      <c r="F226" s="1" t="s">
        <v>145</v>
      </c>
      <c r="G226" s="1" t="s">
        <v>88</v>
      </c>
      <c r="H226" s="6" t="s">
        <v>141</v>
      </c>
      <c r="I226" s="6" t="s">
        <v>141</v>
      </c>
      <c r="J226" s="6">
        <v>3.29032258064516E-3</v>
      </c>
      <c r="K226" s="6">
        <v>1.44339622641509E-3</v>
      </c>
      <c r="L226" s="6">
        <v>8.0809859154929603E-4</v>
      </c>
      <c r="M226" s="6">
        <v>3.2053072625698301E-4</v>
      </c>
      <c r="N226" s="6">
        <v>2.8687500000000002E-4</v>
      </c>
      <c r="O226" s="76" t="str">
        <f t="shared" si="277"/>
        <v>-</v>
      </c>
      <c r="P226" s="76" t="str">
        <f t="shared" si="277"/>
        <v>-</v>
      </c>
      <c r="Q226" s="76">
        <f t="shared" si="277"/>
        <v>1732352.9411764713</v>
      </c>
      <c r="R226" s="76">
        <f t="shared" si="276"/>
        <v>3949019.607843149</v>
      </c>
      <c r="S226" s="76">
        <f t="shared" si="276"/>
        <v>7053594.7712418279</v>
      </c>
      <c r="T226" s="76">
        <f t="shared" si="276"/>
        <v>17783006.535947725</v>
      </c>
      <c r="U226" s="76">
        <f t="shared" si="276"/>
        <v>19869281.045751631</v>
      </c>
      <c r="V226" s="77">
        <v>0.53</v>
      </c>
      <c r="W226" s="78" t="str">
        <f t="shared" ref="W226:AC289" si="286">IFERROR(H226*$V226, "-")</f>
        <v>-</v>
      </c>
      <c r="X226" s="78" t="str">
        <f t="shared" si="286"/>
        <v>-</v>
      </c>
      <c r="Y226" s="78">
        <f t="shared" si="286"/>
        <v>1.743870967741935E-3</v>
      </c>
      <c r="Z226" s="78">
        <f t="shared" si="285"/>
        <v>7.6499999999999778E-4</v>
      </c>
      <c r="AA226" s="78">
        <f t="shared" si="285"/>
        <v>4.2829225352112693E-4</v>
      </c>
      <c r="AB226" s="78">
        <f t="shared" si="285"/>
        <v>1.6988128491620102E-4</v>
      </c>
      <c r="AC226" s="78">
        <f t="shared" si="273"/>
        <v>1.5204375000000002E-4</v>
      </c>
      <c r="AD226" s="79">
        <v>10.8</v>
      </c>
      <c r="AE226" s="79">
        <v>7.35</v>
      </c>
      <c r="AF226" s="79">
        <v>4.3600000000000003</v>
      </c>
      <c r="AG226" s="79">
        <v>5.16</v>
      </c>
      <c r="AH226" s="80" t="str">
        <f t="shared" si="279"/>
        <v>-</v>
      </c>
      <c r="AI226" s="80" t="str">
        <f t="shared" si="279"/>
        <v>-</v>
      </c>
      <c r="AJ226" s="80">
        <f t="shared" si="279"/>
        <v>1204217.5360710325</v>
      </c>
      <c r="AK226" s="80">
        <f t="shared" si="278"/>
        <v>2745098.0392156942</v>
      </c>
      <c r="AL226" s="80">
        <f t="shared" si="278"/>
        <v>4903193.9819953116</v>
      </c>
      <c r="AM226" s="80">
        <f t="shared" si="278"/>
        <v>12361573.560241714</v>
      </c>
      <c r="AN226" s="80">
        <f t="shared" si="278"/>
        <v>13811814.033789614</v>
      </c>
      <c r="AO226" s="80">
        <f t="shared" si="237"/>
        <v>194.44444444444443</v>
      </c>
      <c r="AP226" s="80">
        <f t="shared" si="238"/>
        <v>194.44444444444443</v>
      </c>
      <c r="AQ226" s="80">
        <f t="shared" si="239"/>
        <v>194.44444444444443</v>
      </c>
      <c r="AR226" s="80">
        <f t="shared" si="239"/>
        <v>285.71428571428572</v>
      </c>
      <c r="AS226" s="80">
        <f t="shared" si="239"/>
        <v>481.65137614678895</v>
      </c>
      <c r="AT226" s="80">
        <f t="shared" si="236"/>
        <v>406.97674418604652</v>
      </c>
      <c r="AU226" s="80">
        <f t="shared" si="240"/>
        <v>406.97674418604652</v>
      </c>
      <c r="AV226" s="80" t="str">
        <f t="shared" si="282"/>
        <v>-</v>
      </c>
      <c r="AW226" s="80" t="str">
        <f t="shared" si="282"/>
        <v>-</v>
      </c>
      <c r="AX226" s="80">
        <f t="shared" si="282"/>
        <v>194.41305265941824</v>
      </c>
      <c r="AY226" s="80">
        <f t="shared" si="282"/>
        <v>285.68455119977307</v>
      </c>
      <c r="AZ226" s="80">
        <f t="shared" si="282"/>
        <v>481.6040671350417</v>
      </c>
      <c r="BA226" s="80">
        <f t="shared" si="282"/>
        <v>406.96334584184007</v>
      </c>
      <c r="BB226" s="80">
        <f t="shared" si="282"/>
        <v>406.96475262652962</v>
      </c>
      <c r="BC226" s="81" t="str">
        <f t="shared" si="241"/>
        <v>-</v>
      </c>
      <c r="BD226" s="81" t="str">
        <f t="shared" si="242"/>
        <v>-</v>
      </c>
      <c r="BE226" s="81">
        <f t="shared" si="243"/>
        <v>1732352.9411764713</v>
      </c>
      <c r="BF226" s="81">
        <f t="shared" si="244"/>
        <v>3949019.607843149</v>
      </c>
      <c r="BG226" s="81">
        <f t="shared" si="245"/>
        <v>7053594.7712418279</v>
      </c>
      <c r="BH226" s="81">
        <f t="shared" si="246"/>
        <v>17783006.535947725</v>
      </c>
      <c r="BI226" s="81">
        <f t="shared" si="247"/>
        <v>19869281.045751631</v>
      </c>
      <c r="BJ226" s="81">
        <f t="shared" si="248"/>
        <v>194.44444444444443</v>
      </c>
      <c r="BK226" s="81">
        <f t="shared" si="249"/>
        <v>194.44444444444443</v>
      </c>
      <c r="BL226" s="81">
        <f t="shared" si="250"/>
        <v>194.44444444444443</v>
      </c>
      <c r="BM226" s="81">
        <f t="shared" si="251"/>
        <v>285.71428571428572</v>
      </c>
      <c r="BN226" s="81">
        <f t="shared" si="252"/>
        <v>481.65137614678895</v>
      </c>
      <c r="BO226" s="81">
        <f t="shared" si="253"/>
        <v>406.97674418604652</v>
      </c>
      <c r="BP226" s="81">
        <f t="shared" si="254"/>
        <v>406.97674418604652</v>
      </c>
      <c r="BQ226" s="81" t="str">
        <f t="shared" si="255"/>
        <v>-</v>
      </c>
      <c r="BR226" s="81" t="str">
        <f t="shared" si="256"/>
        <v>-</v>
      </c>
      <c r="BS226" s="81">
        <f t="shared" si="257"/>
        <v>194.42262187134247</v>
      </c>
      <c r="BT226" s="81">
        <f t="shared" si="258"/>
        <v>285.6936155846293</v>
      </c>
      <c r="BU226" s="81">
        <f t="shared" si="259"/>
        <v>481.61848905651016</v>
      </c>
      <c r="BV226" s="81">
        <f t="shared" si="260"/>
        <v>406.96743044714088</v>
      </c>
      <c r="BW226" s="81">
        <f t="shared" si="261"/>
        <v>406.96840836969545</v>
      </c>
    </row>
    <row r="227" spans="2:75" ht="14" x14ac:dyDescent="0.3">
      <c r="B227" s="1" t="s">
        <v>162</v>
      </c>
      <c r="C227" s="1" t="s">
        <v>162</v>
      </c>
      <c r="D227" s="82" t="s">
        <v>168</v>
      </c>
      <c r="E227" s="1" t="s">
        <v>143</v>
      </c>
      <c r="F227" s="1" t="s">
        <v>145</v>
      </c>
      <c r="G227" s="1" t="s">
        <v>88</v>
      </c>
      <c r="H227" s="6" t="s">
        <v>141</v>
      </c>
      <c r="I227" s="6" t="s">
        <v>141</v>
      </c>
      <c r="J227" s="6">
        <v>6.60032258064516E-4</v>
      </c>
      <c r="K227" s="6">
        <v>4.3822641509433998E-4</v>
      </c>
      <c r="L227" s="6">
        <v>8.5870774647887297E-4</v>
      </c>
      <c r="M227" s="6">
        <v>4.5413966480446901E-4</v>
      </c>
      <c r="N227" s="6">
        <v>4.1640900000000002E-4</v>
      </c>
      <c r="O227" s="76" t="str">
        <f t="shared" si="277"/>
        <v>-</v>
      </c>
      <c r="P227" s="76" t="str">
        <f t="shared" si="277"/>
        <v>-</v>
      </c>
      <c r="Q227" s="76">
        <f t="shared" si="277"/>
        <v>8635941.5473339539</v>
      </c>
      <c r="R227" s="76">
        <f t="shared" si="276"/>
        <v>13006974.941875475</v>
      </c>
      <c r="S227" s="76">
        <f t="shared" si="276"/>
        <v>6637881.1922599077</v>
      </c>
      <c r="T227" s="76">
        <f t="shared" si="276"/>
        <v>12551204.93043511</v>
      </c>
      <c r="U227" s="76">
        <f t="shared" si="276"/>
        <v>13688464.946723053</v>
      </c>
      <c r="V227" s="77">
        <v>0.53</v>
      </c>
      <c r="W227" s="78" t="str">
        <f t="shared" si="286"/>
        <v>-</v>
      </c>
      <c r="X227" s="78" t="str">
        <f t="shared" si="286"/>
        <v>-</v>
      </c>
      <c r="Y227" s="78">
        <f t="shared" si="286"/>
        <v>3.4981709677419352E-4</v>
      </c>
      <c r="Z227" s="78">
        <f t="shared" si="285"/>
        <v>2.3226000000000019E-4</v>
      </c>
      <c r="AA227" s="78">
        <f t="shared" si="285"/>
        <v>4.5511510563380267E-4</v>
      </c>
      <c r="AB227" s="78">
        <f t="shared" si="285"/>
        <v>2.4069402234636858E-4</v>
      </c>
      <c r="AC227" s="78">
        <f t="shared" si="273"/>
        <v>2.2069677000000003E-4</v>
      </c>
      <c r="AD227" s="79">
        <v>10.8</v>
      </c>
      <c r="AE227" s="79">
        <v>7.35</v>
      </c>
      <c r="AF227" s="79">
        <v>4.3600000000000003</v>
      </c>
      <c r="AG227" s="79">
        <v>5.16</v>
      </c>
      <c r="AH227" s="80" t="str">
        <f t="shared" si="279"/>
        <v>-</v>
      </c>
      <c r="AI227" s="80" t="str">
        <f t="shared" si="279"/>
        <v>-</v>
      </c>
      <c r="AJ227" s="80">
        <f t="shared" si="279"/>
        <v>6003137.1232708711</v>
      </c>
      <c r="AK227" s="80">
        <f t="shared" si="278"/>
        <v>9041591.3200723249</v>
      </c>
      <c r="AL227" s="80">
        <f t="shared" si="278"/>
        <v>4614217.3133882182</v>
      </c>
      <c r="AM227" s="80">
        <f t="shared" si="278"/>
        <v>8724770.0608784277</v>
      </c>
      <c r="AN227" s="80">
        <f t="shared" si="278"/>
        <v>9515318.2350607105</v>
      </c>
      <c r="AO227" s="80">
        <f t="shared" si="237"/>
        <v>194.44444444444443</v>
      </c>
      <c r="AP227" s="80">
        <f t="shared" si="238"/>
        <v>194.44444444444443</v>
      </c>
      <c r="AQ227" s="80">
        <f t="shared" si="239"/>
        <v>194.44444444444443</v>
      </c>
      <c r="AR227" s="80">
        <f t="shared" si="239"/>
        <v>285.71428571428572</v>
      </c>
      <c r="AS227" s="80">
        <f t="shared" si="239"/>
        <v>481.65137614678895</v>
      </c>
      <c r="AT227" s="80">
        <f t="shared" si="236"/>
        <v>406.97674418604652</v>
      </c>
      <c r="AU227" s="80">
        <f t="shared" si="240"/>
        <v>406.97674418604652</v>
      </c>
      <c r="AV227" s="80" t="str">
        <f t="shared" si="282"/>
        <v>-</v>
      </c>
      <c r="AW227" s="80" t="str">
        <f t="shared" si="282"/>
        <v>-</v>
      </c>
      <c r="AX227" s="80">
        <f t="shared" si="282"/>
        <v>194.43814650111932</v>
      </c>
      <c r="AY227" s="80">
        <f t="shared" si="282"/>
        <v>285.70525742815096</v>
      </c>
      <c r="AZ227" s="80">
        <f t="shared" si="282"/>
        <v>481.60110460146927</v>
      </c>
      <c r="BA227" s="80">
        <f t="shared" si="282"/>
        <v>406.95776118208067</v>
      </c>
      <c r="BB227" s="80">
        <f t="shared" si="282"/>
        <v>406.95933825359037</v>
      </c>
      <c r="BC227" s="81" t="str">
        <f t="shared" si="241"/>
        <v>-</v>
      </c>
      <c r="BD227" s="81" t="str">
        <f t="shared" si="242"/>
        <v>-</v>
      </c>
      <c r="BE227" s="81">
        <f t="shared" si="243"/>
        <v>8635941.5473339539</v>
      </c>
      <c r="BF227" s="81">
        <f t="shared" si="244"/>
        <v>13006974.941875475</v>
      </c>
      <c r="BG227" s="81">
        <f t="shared" si="245"/>
        <v>6637881.1922599077</v>
      </c>
      <c r="BH227" s="81">
        <f t="shared" si="246"/>
        <v>12551204.93043511</v>
      </c>
      <c r="BI227" s="81">
        <f t="shared" si="247"/>
        <v>13688464.946723053</v>
      </c>
      <c r="BJ227" s="81">
        <f t="shared" si="248"/>
        <v>194.44444444444443</v>
      </c>
      <c r="BK227" s="81">
        <f t="shared" si="249"/>
        <v>194.44444444444443</v>
      </c>
      <c r="BL227" s="81">
        <f t="shared" si="250"/>
        <v>194.44444444444443</v>
      </c>
      <c r="BM227" s="81">
        <f t="shared" si="251"/>
        <v>285.71428571428572</v>
      </c>
      <c r="BN227" s="81">
        <f t="shared" si="252"/>
        <v>481.65137614678895</v>
      </c>
      <c r="BO227" s="81">
        <f t="shared" si="253"/>
        <v>406.97674418604652</v>
      </c>
      <c r="BP227" s="81">
        <f t="shared" si="254"/>
        <v>406.97674418604652</v>
      </c>
      <c r="BQ227" s="81" t="str">
        <f t="shared" si="255"/>
        <v>-</v>
      </c>
      <c r="BR227" s="81" t="str">
        <f t="shared" si="256"/>
        <v>-</v>
      </c>
      <c r="BS227" s="81">
        <f t="shared" si="257"/>
        <v>194.44006648629147</v>
      </c>
      <c r="BT227" s="81">
        <f t="shared" si="258"/>
        <v>285.70800978461693</v>
      </c>
      <c r="BU227" s="81">
        <f t="shared" si="259"/>
        <v>481.61642957131414</v>
      </c>
      <c r="BV227" s="81">
        <f t="shared" si="260"/>
        <v>406.96354826575094</v>
      </c>
      <c r="BW227" s="81">
        <f t="shared" si="261"/>
        <v>406.96464457175875</v>
      </c>
    </row>
    <row r="228" spans="2:75" ht="14" x14ac:dyDescent="0.3">
      <c r="B228" s="1" t="s">
        <v>162</v>
      </c>
      <c r="C228" s="1" t="s">
        <v>162</v>
      </c>
      <c r="D228" s="82" t="s">
        <v>168</v>
      </c>
      <c r="E228" s="1" t="s">
        <v>144</v>
      </c>
      <c r="F228" s="1" t="s">
        <v>145</v>
      </c>
      <c r="G228" s="1" t="s">
        <v>88</v>
      </c>
      <c r="H228" s="6" t="s">
        <v>141</v>
      </c>
      <c r="I228" s="6" t="s">
        <v>141</v>
      </c>
      <c r="J228" s="6">
        <f>SUM(J225:J227)</f>
        <v>2.6565690322580673E-2</v>
      </c>
      <c r="K228" s="6">
        <f t="shared" ref="K228:N228" si="287">SUM(K225:K227)</f>
        <v>2.2158509433962231E-2</v>
      </c>
      <c r="L228" s="6">
        <f t="shared" si="287"/>
        <v>1.6994154929577468E-2</v>
      </c>
      <c r="M228" s="6">
        <f t="shared" si="287"/>
        <v>1.4257193296089352E-2</v>
      </c>
      <c r="N228" s="6">
        <f t="shared" si="287"/>
        <v>1.4610050250000001E-2</v>
      </c>
      <c r="O228" s="76" t="str">
        <f t="shared" si="277"/>
        <v>-</v>
      </c>
      <c r="P228" s="76" t="str">
        <f t="shared" si="277"/>
        <v>-</v>
      </c>
      <c r="Q228" s="76">
        <f t="shared" si="277"/>
        <v>214562.46499851107</v>
      </c>
      <c r="R228" s="76">
        <f t="shared" si="276"/>
        <v>257237.51938222162</v>
      </c>
      <c r="S228" s="76">
        <f t="shared" si="276"/>
        <v>335409.44069419056</v>
      </c>
      <c r="T228" s="76">
        <f t="shared" si="276"/>
        <v>399798.18479163566</v>
      </c>
      <c r="U228" s="76">
        <f t="shared" si="276"/>
        <v>390142.39530079643</v>
      </c>
      <c r="V228" s="77">
        <v>0.53</v>
      </c>
      <c r="W228" s="78" t="str">
        <f t="shared" si="286"/>
        <v>-</v>
      </c>
      <c r="X228" s="78" t="str">
        <f t="shared" si="286"/>
        <v>-</v>
      </c>
      <c r="Y228" s="78">
        <f t="shared" si="286"/>
        <v>1.4079815870967757E-2</v>
      </c>
      <c r="Z228" s="78">
        <f t="shared" si="285"/>
        <v>1.1744009999999984E-2</v>
      </c>
      <c r="AA228" s="78">
        <f t="shared" si="285"/>
        <v>9.0069021126760584E-3</v>
      </c>
      <c r="AB228" s="78">
        <f t="shared" si="285"/>
        <v>7.556312446927357E-3</v>
      </c>
      <c r="AC228" s="78">
        <f t="shared" si="273"/>
        <v>7.7433266325000012E-3</v>
      </c>
      <c r="AD228" s="79">
        <v>10.8</v>
      </c>
      <c r="AE228" s="79">
        <v>7.35</v>
      </c>
      <c r="AF228" s="79">
        <v>4.3600000000000003</v>
      </c>
      <c r="AG228" s="79">
        <v>5.16</v>
      </c>
      <c r="AH228" s="80" t="str">
        <f t="shared" si="279"/>
        <v>-</v>
      </c>
      <c r="AI228" s="80" t="str">
        <f t="shared" si="279"/>
        <v>-</v>
      </c>
      <c r="AJ228" s="80">
        <f t="shared" si="279"/>
        <v>149149.67775467501</v>
      </c>
      <c r="AK228" s="80">
        <f t="shared" si="278"/>
        <v>178814.56163610239</v>
      </c>
      <c r="AL228" s="80">
        <f t="shared" si="278"/>
        <v>233154.52679834497</v>
      </c>
      <c r="AM228" s="80">
        <f t="shared" si="278"/>
        <v>277913.33600213006</v>
      </c>
      <c r="AN228" s="80">
        <f t="shared" si="278"/>
        <v>271201.26783570752</v>
      </c>
      <c r="AO228" s="80">
        <f t="shared" si="237"/>
        <v>194.44444444444443</v>
      </c>
      <c r="AP228" s="80">
        <f t="shared" si="238"/>
        <v>194.44444444444443</v>
      </c>
      <c r="AQ228" s="80">
        <f t="shared" si="239"/>
        <v>194.44444444444443</v>
      </c>
      <c r="AR228" s="80">
        <f t="shared" si="239"/>
        <v>285.71428571428572</v>
      </c>
      <c r="AS228" s="80">
        <f t="shared" si="239"/>
        <v>481.65137614678895</v>
      </c>
      <c r="AT228" s="80">
        <f t="shared" si="236"/>
        <v>406.97674418604652</v>
      </c>
      <c r="AU228" s="80">
        <f t="shared" si="240"/>
        <v>406.97674418604652</v>
      </c>
      <c r="AV228" s="80" t="str">
        <f t="shared" si="282"/>
        <v>-</v>
      </c>
      <c r="AW228" s="80" t="str">
        <f t="shared" si="282"/>
        <v>-</v>
      </c>
      <c r="AX228" s="80">
        <f t="shared" si="282"/>
        <v>194.19127986442231</v>
      </c>
      <c r="AY228" s="80">
        <f t="shared" si="282"/>
        <v>285.25849270871345</v>
      </c>
      <c r="AZ228" s="80">
        <f t="shared" si="282"/>
        <v>480.65843040543706</v>
      </c>
      <c r="BA228" s="80">
        <f t="shared" si="282"/>
        <v>406.38163824974629</v>
      </c>
      <c r="BB228" s="80">
        <f t="shared" si="282"/>
        <v>406.36693180511361</v>
      </c>
      <c r="BC228" s="81" t="str">
        <f t="shared" si="241"/>
        <v>-</v>
      </c>
      <c r="BD228" s="81" t="str">
        <f t="shared" si="242"/>
        <v>-</v>
      </c>
      <c r="BE228" s="81">
        <f t="shared" si="243"/>
        <v>214562.46499851107</v>
      </c>
      <c r="BF228" s="81">
        <f t="shared" si="244"/>
        <v>257237.51938222162</v>
      </c>
      <c r="BG228" s="81">
        <f t="shared" si="245"/>
        <v>335409.44069419056</v>
      </c>
      <c r="BH228" s="81">
        <f t="shared" si="246"/>
        <v>399798.18479163566</v>
      </c>
      <c r="BI228" s="81">
        <f t="shared" si="247"/>
        <v>390142.39530079643</v>
      </c>
      <c r="BJ228" s="81">
        <f t="shared" si="248"/>
        <v>194.44444444444443</v>
      </c>
      <c r="BK228" s="81">
        <f t="shared" si="249"/>
        <v>194.44444444444443</v>
      </c>
      <c r="BL228" s="81">
        <f t="shared" si="250"/>
        <v>194.44444444444443</v>
      </c>
      <c r="BM228" s="81">
        <f t="shared" si="251"/>
        <v>285.71428571428572</v>
      </c>
      <c r="BN228" s="81">
        <f t="shared" si="252"/>
        <v>481.65137614678895</v>
      </c>
      <c r="BO228" s="81">
        <f t="shared" si="253"/>
        <v>406.97674418604652</v>
      </c>
      <c r="BP228" s="81">
        <f t="shared" si="254"/>
        <v>406.97674418604652</v>
      </c>
      <c r="BQ228" s="81" t="str">
        <f t="shared" si="255"/>
        <v>-</v>
      </c>
      <c r="BR228" s="81" t="str">
        <f t="shared" si="256"/>
        <v>-</v>
      </c>
      <c r="BS228" s="81">
        <f t="shared" si="257"/>
        <v>194.26839124050619</v>
      </c>
      <c r="BT228" s="81">
        <f t="shared" si="258"/>
        <v>285.39729430384665</v>
      </c>
      <c r="BU228" s="81">
        <f t="shared" si="259"/>
        <v>480.96071166171976</v>
      </c>
      <c r="BV228" s="81">
        <f t="shared" si="260"/>
        <v>406.56288128214834</v>
      </c>
      <c r="BW228" s="81">
        <f t="shared" si="261"/>
        <v>406.55264909804015</v>
      </c>
    </row>
    <row r="229" spans="2:75" ht="14" x14ac:dyDescent="0.3">
      <c r="B229" s="1" t="s">
        <v>162</v>
      </c>
      <c r="C229" s="1" t="s">
        <v>162</v>
      </c>
      <c r="D229" s="82" t="s">
        <v>168</v>
      </c>
      <c r="E229" s="1" t="s">
        <v>139</v>
      </c>
      <c r="F229" s="1" t="s">
        <v>146</v>
      </c>
      <c r="G229" s="1" t="s">
        <v>88</v>
      </c>
      <c r="H229" s="6" t="s">
        <v>141</v>
      </c>
      <c r="I229" s="6" t="s">
        <v>141</v>
      </c>
      <c r="J229" s="6">
        <v>0.24831488709677399</v>
      </c>
      <c r="K229" s="6">
        <v>0.227526877358491</v>
      </c>
      <c r="L229" s="6">
        <v>0.17473165669014101</v>
      </c>
      <c r="M229" s="6">
        <v>0.15390731564245799</v>
      </c>
      <c r="N229" s="6">
        <v>0.158027675625</v>
      </c>
      <c r="O229" s="76" t="str">
        <f t="shared" si="277"/>
        <v>-</v>
      </c>
      <c r="P229" s="76" t="str">
        <f t="shared" si="277"/>
        <v>-</v>
      </c>
      <c r="Q229" s="76">
        <f t="shared" si="277"/>
        <v>22954.725214596496</v>
      </c>
      <c r="R229" s="76">
        <f t="shared" si="276"/>
        <v>25051.985357400605</v>
      </c>
      <c r="S229" s="76">
        <f t="shared" si="276"/>
        <v>32621.449987783551</v>
      </c>
      <c r="T229" s="76">
        <f t="shared" si="276"/>
        <v>37035.276563731815</v>
      </c>
      <c r="U229" s="76">
        <f t="shared" si="276"/>
        <v>36069.631331704906</v>
      </c>
      <c r="V229" s="77">
        <v>0.53</v>
      </c>
      <c r="W229" s="78" t="str">
        <f t="shared" si="286"/>
        <v>-</v>
      </c>
      <c r="X229" s="78" t="str">
        <f t="shared" si="286"/>
        <v>-</v>
      </c>
      <c r="Y229" s="78">
        <f t="shared" si="286"/>
        <v>0.13160689016129021</v>
      </c>
      <c r="Z229" s="78">
        <f t="shared" si="285"/>
        <v>0.12058924500000023</v>
      </c>
      <c r="AA229" s="78">
        <f t="shared" si="285"/>
        <v>9.2607778045774747E-2</v>
      </c>
      <c r="AB229" s="78">
        <f t="shared" si="285"/>
        <v>8.1570877290502747E-2</v>
      </c>
      <c r="AC229" s="78">
        <f t="shared" si="273"/>
        <v>8.3754668081250011E-2</v>
      </c>
      <c r="AD229" s="79">
        <v>10.8</v>
      </c>
      <c r="AE229" s="79">
        <v>7.35</v>
      </c>
      <c r="AF229" s="79">
        <v>4.3600000000000003</v>
      </c>
      <c r="AG229" s="79">
        <v>5.16</v>
      </c>
      <c r="AH229" s="80" t="str">
        <f t="shared" si="279"/>
        <v>-</v>
      </c>
      <c r="AI229" s="80" t="str">
        <f t="shared" si="279"/>
        <v>-</v>
      </c>
      <c r="AJ229" s="80">
        <f t="shared" si="279"/>
        <v>15956.611370623186</v>
      </c>
      <c r="AK229" s="80">
        <f t="shared" si="278"/>
        <v>17414.488331857421</v>
      </c>
      <c r="AL229" s="80">
        <f t="shared" si="278"/>
        <v>22676.281024278534</v>
      </c>
      <c r="AM229" s="80">
        <f t="shared" si="278"/>
        <v>25744.48221907872</v>
      </c>
      <c r="AN229" s="80">
        <f t="shared" si="278"/>
        <v>25073.229326905097</v>
      </c>
      <c r="AO229" s="80">
        <f t="shared" si="237"/>
        <v>194.44444444444443</v>
      </c>
      <c r="AP229" s="80">
        <f t="shared" si="238"/>
        <v>194.44444444444443</v>
      </c>
      <c r="AQ229" s="80">
        <f t="shared" si="239"/>
        <v>194.44444444444443</v>
      </c>
      <c r="AR229" s="80">
        <f t="shared" si="239"/>
        <v>285.71428571428572</v>
      </c>
      <c r="AS229" s="80">
        <f t="shared" si="239"/>
        <v>481.65137614678895</v>
      </c>
      <c r="AT229" s="80">
        <f t="shared" si="236"/>
        <v>406.97674418604652</v>
      </c>
      <c r="AU229" s="80">
        <f t="shared" si="240"/>
        <v>406.97674418604652</v>
      </c>
      <c r="AV229" s="80" t="str">
        <f t="shared" si="282"/>
        <v>-</v>
      </c>
      <c r="AW229" s="80" t="str">
        <f t="shared" si="282"/>
        <v>-</v>
      </c>
      <c r="AX229" s="80">
        <f t="shared" si="282"/>
        <v>192.10350510225996</v>
      </c>
      <c r="AY229" s="80">
        <f t="shared" si="282"/>
        <v>281.10232421164255</v>
      </c>
      <c r="AZ229" s="80">
        <f t="shared" si="282"/>
        <v>471.63372672400044</v>
      </c>
      <c r="BA229" s="80">
        <f t="shared" si="282"/>
        <v>400.64325164396934</v>
      </c>
      <c r="BB229" s="80">
        <f t="shared" si="282"/>
        <v>400.47640153394406</v>
      </c>
      <c r="BC229" s="81" t="str">
        <f t="shared" si="241"/>
        <v>-</v>
      </c>
      <c r="BD229" s="81" t="str">
        <f t="shared" si="242"/>
        <v>-</v>
      </c>
      <c r="BE229" s="81">
        <f t="shared" si="243"/>
        <v>22954.725214596496</v>
      </c>
      <c r="BF229" s="81">
        <f t="shared" si="244"/>
        <v>25051.985357400605</v>
      </c>
      <c r="BG229" s="81">
        <f t="shared" si="245"/>
        <v>32621.449987783551</v>
      </c>
      <c r="BH229" s="81">
        <f t="shared" si="246"/>
        <v>37035.276563731815</v>
      </c>
      <c r="BI229" s="81">
        <f t="shared" si="247"/>
        <v>36069.631331704906</v>
      </c>
      <c r="BJ229" s="81">
        <f t="shared" si="248"/>
        <v>194.44444444444443</v>
      </c>
      <c r="BK229" s="81">
        <f t="shared" si="249"/>
        <v>194.44444444444443</v>
      </c>
      <c r="BL229" s="81">
        <f t="shared" si="250"/>
        <v>194.44444444444443</v>
      </c>
      <c r="BM229" s="81">
        <f t="shared" si="251"/>
        <v>285.71428571428572</v>
      </c>
      <c r="BN229" s="81">
        <f t="shared" si="252"/>
        <v>481.65137614678895</v>
      </c>
      <c r="BO229" s="81">
        <f t="shared" si="253"/>
        <v>406.97674418604652</v>
      </c>
      <c r="BP229" s="81">
        <f t="shared" si="254"/>
        <v>406.97674418604652</v>
      </c>
      <c r="BQ229" s="81" t="str">
        <f t="shared" si="255"/>
        <v>-</v>
      </c>
      <c r="BR229" s="81" t="str">
        <f t="shared" si="256"/>
        <v>-</v>
      </c>
      <c r="BS229" s="81">
        <f t="shared" si="257"/>
        <v>192.81118318573908</v>
      </c>
      <c r="BT229" s="81">
        <f t="shared" si="258"/>
        <v>282.49249943490628</v>
      </c>
      <c r="BU229" s="81">
        <f t="shared" si="259"/>
        <v>474.64333041736757</v>
      </c>
      <c r="BV229" s="81">
        <f t="shared" si="260"/>
        <v>402.55313033604222</v>
      </c>
      <c r="BW229" s="81">
        <f t="shared" si="261"/>
        <v>402.43602400823625</v>
      </c>
    </row>
    <row r="230" spans="2:75" ht="14" x14ac:dyDescent="0.3">
      <c r="B230" s="1" t="s">
        <v>162</v>
      </c>
      <c r="C230" s="1" t="s">
        <v>162</v>
      </c>
      <c r="D230" s="82" t="s">
        <v>168</v>
      </c>
      <c r="E230" s="1" t="s">
        <v>142</v>
      </c>
      <c r="F230" s="1" t="s">
        <v>146</v>
      </c>
      <c r="G230" s="1" t="s">
        <v>88</v>
      </c>
      <c r="H230" s="6" t="s">
        <v>141</v>
      </c>
      <c r="I230" s="6" t="s">
        <v>141</v>
      </c>
      <c r="J230" s="6">
        <v>7.7419354838709697E-4</v>
      </c>
      <c r="K230" s="6">
        <v>3.3962264150943399E-4</v>
      </c>
      <c r="L230" s="6">
        <v>1.90140845070423E-4</v>
      </c>
      <c r="M230" s="6">
        <v>7.5418994413407794E-5</v>
      </c>
      <c r="N230" s="6">
        <v>6.7500000000000001E-5</v>
      </c>
      <c r="O230" s="76" t="str">
        <f t="shared" si="277"/>
        <v>-</v>
      </c>
      <c r="P230" s="76" t="str">
        <f t="shared" si="277"/>
        <v>-</v>
      </c>
      <c r="Q230" s="76">
        <f t="shared" si="277"/>
        <v>7362499.9999999981</v>
      </c>
      <c r="R230" s="76">
        <f t="shared" si="276"/>
        <v>16783333.333333332</v>
      </c>
      <c r="S230" s="76">
        <f t="shared" si="276"/>
        <v>29977777.777777705</v>
      </c>
      <c r="T230" s="76">
        <f t="shared" si="276"/>
        <v>75577777.777777806</v>
      </c>
      <c r="U230" s="76">
        <f t="shared" si="276"/>
        <v>84444444.444444448</v>
      </c>
      <c r="V230" s="77">
        <v>0.53</v>
      </c>
      <c r="W230" s="78" t="str">
        <f t="shared" si="286"/>
        <v>-</v>
      </c>
      <c r="X230" s="78" t="str">
        <f t="shared" si="286"/>
        <v>-</v>
      </c>
      <c r="Y230" s="78">
        <f t="shared" si="286"/>
        <v>4.1032258064516142E-4</v>
      </c>
      <c r="Z230" s="78">
        <f t="shared" si="285"/>
        <v>1.8000000000000001E-4</v>
      </c>
      <c r="AA230" s="78">
        <f t="shared" si="285"/>
        <v>1.007746478873242E-4</v>
      </c>
      <c r="AB230" s="78">
        <f t="shared" si="285"/>
        <v>3.9972067039106135E-5</v>
      </c>
      <c r="AC230" s="78">
        <f t="shared" si="273"/>
        <v>3.5775000000000002E-5</v>
      </c>
      <c r="AD230" s="79">
        <v>10.8</v>
      </c>
      <c r="AE230" s="79">
        <v>7.35</v>
      </c>
      <c r="AF230" s="79">
        <v>4.3600000000000003</v>
      </c>
      <c r="AG230" s="79">
        <v>5.16</v>
      </c>
      <c r="AH230" s="80" t="str">
        <f t="shared" si="279"/>
        <v>-</v>
      </c>
      <c r="AI230" s="80" t="str">
        <f t="shared" si="279"/>
        <v>-</v>
      </c>
      <c r="AJ230" s="80">
        <f t="shared" si="279"/>
        <v>5117924.5283018854</v>
      </c>
      <c r="AK230" s="80">
        <f t="shared" si="278"/>
        <v>11666666.666666666</v>
      </c>
      <c r="AL230" s="80">
        <f t="shared" si="278"/>
        <v>20838574.42348003</v>
      </c>
      <c r="AM230" s="80">
        <f t="shared" si="278"/>
        <v>52536687.631027266</v>
      </c>
      <c r="AN230" s="80">
        <f t="shared" si="278"/>
        <v>58700209.643605866</v>
      </c>
      <c r="AO230" s="80">
        <f t="shared" si="237"/>
        <v>194.44444444444443</v>
      </c>
      <c r="AP230" s="80">
        <f t="shared" si="238"/>
        <v>194.44444444444443</v>
      </c>
      <c r="AQ230" s="80">
        <f t="shared" si="239"/>
        <v>194.44444444444443</v>
      </c>
      <c r="AR230" s="80">
        <f t="shared" si="239"/>
        <v>285.71428571428572</v>
      </c>
      <c r="AS230" s="80">
        <f t="shared" si="239"/>
        <v>481.65137614678895</v>
      </c>
      <c r="AT230" s="80">
        <f t="shared" si="236"/>
        <v>406.97674418604652</v>
      </c>
      <c r="AU230" s="80">
        <f t="shared" si="240"/>
        <v>406.97674418604652</v>
      </c>
      <c r="AV230" s="80" t="str">
        <f t="shared" si="282"/>
        <v>-</v>
      </c>
      <c r="AW230" s="80" t="str">
        <f t="shared" si="282"/>
        <v>-</v>
      </c>
      <c r="AX230" s="80">
        <f t="shared" si="282"/>
        <v>194.4370572300837</v>
      </c>
      <c r="AY230" s="80">
        <f t="shared" si="282"/>
        <v>285.70728880109056</v>
      </c>
      <c r="AZ230" s="80">
        <f t="shared" si="282"/>
        <v>481.64024377844606</v>
      </c>
      <c r="BA230" s="80">
        <f t="shared" si="282"/>
        <v>406.97359155509986</v>
      </c>
      <c r="BB230" s="80">
        <f t="shared" si="282"/>
        <v>406.9739225790542</v>
      </c>
      <c r="BC230" s="81" t="str">
        <f t="shared" si="241"/>
        <v>-</v>
      </c>
      <c r="BD230" s="81" t="str">
        <f t="shared" si="242"/>
        <v>-</v>
      </c>
      <c r="BE230" s="81">
        <f t="shared" si="243"/>
        <v>7362499.9999999981</v>
      </c>
      <c r="BF230" s="81">
        <f t="shared" si="244"/>
        <v>16783333.333333332</v>
      </c>
      <c r="BG230" s="81">
        <f t="shared" si="245"/>
        <v>29977777.777777705</v>
      </c>
      <c r="BH230" s="81">
        <f t="shared" si="246"/>
        <v>75577777.777777806</v>
      </c>
      <c r="BI230" s="81">
        <f t="shared" si="247"/>
        <v>84444444.444444448</v>
      </c>
      <c r="BJ230" s="81">
        <f t="shared" si="248"/>
        <v>194.44444444444443</v>
      </c>
      <c r="BK230" s="81">
        <f t="shared" si="249"/>
        <v>194.44444444444443</v>
      </c>
      <c r="BL230" s="81">
        <f t="shared" si="250"/>
        <v>194.44444444444443</v>
      </c>
      <c r="BM230" s="81">
        <f t="shared" si="251"/>
        <v>285.71428571428572</v>
      </c>
      <c r="BN230" s="81">
        <f t="shared" si="252"/>
        <v>481.65137614678895</v>
      </c>
      <c r="BO230" s="81">
        <f t="shared" si="253"/>
        <v>406.97674418604652</v>
      </c>
      <c r="BP230" s="81">
        <f t="shared" si="254"/>
        <v>406.97674418604652</v>
      </c>
      <c r="BQ230" s="81" t="str">
        <f t="shared" si="255"/>
        <v>-</v>
      </c>
      <c r="BR230" s="81" t="str">
        <f t="shared" si="256"/>
        <v>-</v>
      </c>
      <c r="BS230" s="81">
        <f t="shared" si="257"/>
        <v>194.43930928064526</v>
      </c>
      <c r="BT230" s="81">
        <f t="shared" si="258"/>
        <v>285.70942188528494</v>
      </c>
      <c r="BU230" s="81">
        <f t="shared" si="259"/>
        <v>481.64363760383941</v>
      </c>
      <c r="BV230" s="81">
        <f t="shared" si="260"/>
        <v>406.9745526797164</v>
      </c>
      <c r="BW230" s="81">
        <f t="shared" si="261"/>
        <v>406.97478278677215</v>
      </c>
    </row>
    <row r="231" spans="2:75" ht="14" x14ac:dyDescent="0.3">
      <c r="B231" s="1" t="s">
        <v>162</v>
      </c>
      <c r="C231" s="1" t="s">
        <v>162</v>
      </c>
      <c r="D231" s="82" t="s">
        <v>168</v>
      </c>
      <c r="E231" s="1" t="s">
        <v>143</v>
      </c>
      <c r="F231" s="1" t="s">
        <v>146</v>
      </c>
      <c r="G231" s="1" t="s">
        <v>88</v>
      </c>
      <c r="H231" s="6" t="s">
        <v>141</v>
      </c>
      <c r="I231" s="6" t="s">
        <v>141</v>
      </c>
      <c r="J231" s="6">
        <v>4.01032258064516E-4</v>
      </c>
      <c r="K231" s="6">
        <v>2.6626415094339602E-4</v>
      </c>
      <c r="L231" s="6">
        <v>5.2174647887323904E-4</v>
      </c>
      <c r="M231" s="6">
        <v>2.7593296089385499E-4</v>
      </c>
      <c r="N231" s="6">
        <v>2.5300799999999999E-4</v>
      </c>
      <c r="O231" s="76" t="str">
        <f t="shared" si="277"/>
        <v>-</v>
      </c>
      <c r="P231" s="76" t="str">
        <f t="shared" si="277"/>
        <v>-</v>
      </c>
      <c r="Q231" s="76">
        <f t="shared" si="277"/>
        <v>14213320.463320468</v>
      </c>
      <c r="R231" s="76">
        <f t="shared" si="276"/>
        <v>21407312.925170086</v>
      </c>
      <c r="S231" s="76">
        <f t="shared" si="276"/>
        <v>10924846.128927769</v>
      </c>
      <c r="T231" s="76">
        <f t="shared" si="276"/>
        <v>20657191.448007755</v>
      </c>
      <c r="U231" s="76">
        <f t="shared" si="276"/>
        <v>22528931.891481694</v>
      </c>
      <c r="V231" s="77">
        <v>0.53</v>
      </c>
      <c r="W231" s="78" t="str">
        <f t="shared" si="286"/>
        <v>-</v>
      </c>
      <c r="X231" s="78" t="str">
        <f t="shared" si="286"/>
        <v>-</v>
      </c>
      <c r="Y231" s="78">
        <f t="shared" si="286"/>
        <v>2.125470967741935E-4</v>
      </c>
      <c r="Z231" s="78">
        <f t="shared" si="285"/>
        <v>1.411199999999999E-4</v>
      </c>
      <c r="AA231" s="78">
        <f t="shared" si="285"/>
        <v>2.7652563380281672E-4</v>
      </c>
      <c r="AB231" s="78">
        <f t="shared" si="285"/>
        <v>1.4624446927374315E-4</v>
      </c>
      <c r="AC231" s="78">
        <f t="shared" si="273"/>
        <v>1.3409424000000001E-4</v>
      </c>
      <c r="AD231" s="79">
        <v>10.8</v>
      </c>
      <c r="AE231" s="79">
        <v>7.35</v>
      </c>
      <c r="AF231" s="79">
        <v>4.3600000000000003</v>
      </c>
      <c r="AG231" s="79">
        <v>5.16</v>
      </c>
      <c r="AH231" s="80" t="str">
        <f t="shared" si="279"/>
        <v>-</v>
      </c>
      <c r="AI231" s="80" t="str">
        <f t="shared" si="279"/>
        <v>-</v>
      </c>
      <c r="AJ231" s="80">
        <f t="shared" si="279"/>
        <v>9880163.1820499767</v>
      </c>
      <c r="AK231" s="80">
        <f t="shared" si="278"/>
        <v>14880952.380952392</v>
      </c>
      <c r="AL231" s="80">
        <f t="shared" si="278"/>
        <v>7594232.6616181117</v>
      </c>
      <c r="AM231" s="80">
        <f t="shared" si="278"/>
        <v>14359517.391862392</v>
      </c>
      <c r="AN231" s="80">
        <f t="shared" si="278"/>
        <v>15660627.928537421</v>
      </c>
      <c r="AO231" s="80">
        <f t="shared" si="237"/>
        <v>194.44444444444443</v>
      </c>
      <c r="AP231" s="80">
        <f t="shared" si="238"/>
        <v>194.44444444444443</v>
      </c>
      <c r="AQ231" s="80">
        <f t="shared" si="239"/>
        <v>194.44444444444443</v>
      </c>
      <c r="AR231" s="80">
        <f t="shared" si="239"/>
        <v>285.71428571428572</v>
      </c>
      <c r="AS231" s="80">
        <f t="shared" si="239"/>
        <v>481.65137614678895</v>
      </c>
      <c r="AT231" s="80">
        <f t="shared" si="236"/>
        <v>406.97674418604652</v>
      </c>
      <c r="AU231" s="80">
        <f t="shared" si="240"/>
        <v>406.97674418604652</v>
      </c>
      <c r="AV231" s="80" t="str">
        <f t="shared" si="282"/>
        <v>-</v>
      </c>
      <c r="AW231" s="80" t="str">
        <f t="shared" si="282"/>
        <v>-</v>
      </c>
      <c r="AX231" s="80">
        <f t="shared" si="282"/>
        <v>194.44061779733258</v>
      </c>
      <c r="AY231" s="80">
        <f t="shared" si="282"/>
        <v>285.70880010532369</v>
      </c>
      <c r="AZ231" s="80">
        <f t="shared" si="282"/>
        <v>481.620830159332</v>
      </c>
      <c r="BA231" s="80">
        <f t="shared" si="282"/>
        <v>406.96520999783934</v>
      </c>
      <c r="BB231" s="80">
        <f t="shared" si="282"/>
        <v>406.96616825212453</v>
      </c>
      <c r="BC231" s="81" t="str">
        <f t="shared" si="241"/>
        <v>-</v>
      </c>
      <c r="BD231" s="81" t="str">
        <f t="shared" si="242"/>
        <v>-</v>
      </c>
      <c r="BE231" s="81">
        <f t="shared" si="243"/>
        <v>14213320.463320468</v>
      </c>
      <c r="BF231" s="81">
        <f t="shared" si="244"/>
        <v>21407312.925170086</v>
      </c>
      <c r="BG231" s="81">
        <f t="shared" si="245"/>
        <v>10924846.128927769</v>
      </c>
      <c r="BH231" s="81">
        <f t="shared" si="246"/>
        <v>20657191.448007755</v>
      </c>
      <c r="BI231" s="81">
        <f t="shared" si="247"/>
        <v>22528931.891481694</v>
      </c>
      <c r="BJ231" s="81">
        <f t="shared" si="248"/>
        <v>194.44444444444443</v>
      </c>
      <c r="BK231" s="81">
        <f t="shared" si="249"/>
        <v>194.44444444444443</v>
      </c>
      <c r="BL231" s="81">
        <f t="shared" si="250"/>
        <v>194.44444444444443</v>
      </c>
      <c r="BM231" s="81">
        <f t="shared" si="251"/>
        <v>285.71428571428572</v>
      </c>
      <c r="BN231" s="81">
        <f t="shared" si="252"/>
        <v>481.65137614678895</v>
      </c>
      <c r="BO231" s="81">
        <f t="shared" si="253"/>
        <v>406.97674418604652</v>
      </c>
      <c r="BP231" s="81">
        <f t="shared" si="254"/>
        <v>406.97674418604652</v>
      </c>
      <c r="BQ231" s="81" t="str">
        <f t="shared" si="255"/>
        <v>-</v>
      </c>
      <c r="BR231" s="81" t="str">
        <f t="shared" si="256"/>
        <v>-</v>
      </c>
      <c r="BS231" s="81">
        <f t="shared" si="257"/>
        <v>194.44178439573582</v>
      </c>
      <c r="BT231" s="81">
        <f t="shared" si="258"/>
        <v>285.71047245832756</v>
      </c>
      <c r="BU231" s="81">
        <f t="shared" si="259"/>
        <v>481.63014217991781</v>
      </c>
      <c r="BV231" s="81">
        <f t="shared" si="260"/>
        <v>406.96872630967471</v>
      </c>
      <c r="BW231" s="81">
        <f t="shared" si="261"/>
        <v>406.96939243590077</v>
      </c>
    </row>
    <row r="232" spans="2:75" ht="14" x14ac:dyDescent="0.3">
      <c r="B232" s="1" t="s">
        <v>162</v>
      </c>
      <c r="C232" s="1" t="s">
        <v>162</v>
      </c>
      <c r="D232" s="82" t="s">
        <v>168</v>
      </c>
      <c r="E232" s="1" t="s">
        <v>144</v>
      </c>
      <c r="F232" s="1" t="s">
        <v>146</v>
      </c>
      <c r="G232" s="1" t="s">
        <v>88</v>
      </c>
      <c r="H232" s="6" t="s">
        <v>141</v>
      </c>
      <c r="I232" s="6" t="s">
        <v>141</v>
      </c>
      <c r="J232" s="6">
        <f>SUM(J229:J231)</f>
        <v>0.24949011290322559</v>
      </c>
      <c r="K232" s="6">
        <f t="shared" ref="K232" si="288">SUM(K229:K231)</f>
        <v>0.22813276415094383</v>
      </c>
      <c r="L232" s="6">
        <f t="shared" ref="L232" si="289">SUM(L229:L231)</f>
        <v>0.17544354401408468</v>
      </c>
      <c r="M232" s="6">
        <f t="shared" ref="M232" si="290">SUM(M229:M231)</f>
        <v>0.15425866759776524</v>
      </c>
      <c r="N232" s="6">
        <f t="shared" ref="N232" si="291">SUM(N229:N231)</f>
        <v>0.158348183625</v>
      </c>
      <c r="O232" s="76" t="str">
        <f t="shared" si="277"/>
        <v>-</v>
      </c>
      <c r="P232" s="76" t="str">
        <f t="shared" si="277"/>
        <v>-</v>
      </c>
      <c r="Q232" s="76">
        <f t="shared" si="277"/>
        <v>22846.596739530782</v>
      </c>
      <c r="R232" s="76">
        <f t="shared" si="276"/>
        <v>24985.450999176079</v>
      </c>
      <c r="S232" s="76">
        <f t="shared" si="276"/>
        <v>32489.083779237848</v>
      </c>
      <c r="T232" s="76">
        <f t="shared" si="276"/>
        <v>36950.92203741151</v>
      </c>
      <c r="U232" s="76">
        <f t="shared" si="276"/>
        <v>35996.623829287069</v>
      </c>
      <c r="V232" s="77">
        <v>0.53</v>
      </c>
      <c r="W232" s="78" t="str">
        <f t="shared" si="286"/>
        <v>-</v>
      </c>
      <c r="X232" s="78" t="str">
        <f t="shared" si="286"/>
        <v>-</v>
      </c>
      <c r="Y232" s="78">
        <f t="shared" si="286"/>
        <v>0.13222975983870958</v>
      </c>
      <c r="Z232" s="78">
        <f t="shared" si="285"/>
        <v>0.12091036500000024</v>
      </c>
      <c r="AA232" s="78">
        <f t="shared" si="285"/>
        <v>9.2985078327464887E-2</v>
      </c>
      <c r="AB232" s="78">
        <f t="shared" si="285"/>
        <v>8.1757093826815577E-2</v>
      </c>
      <c r="AC232" s="78">
        <f t="shared" si="273"/>
        <v>8.3924537321250006E-2</v>
      </c>
      <c r="AD232" s="79">
        <v>10.8</v>
      </c>
      <c r="AE232" s="79">
        <v>7.35</v>
      </c>
      <c r="AF232" s="79">
        <v>4.3600000000000003</v>
      </c>
      <c r="AG232" s="79">
        <v>5.16</v>
      </c>
      <c r="AH232" s="80" t="str">
        <f t="shared" si="279"/>
        <v>-</v>
      </c>
      <c r="AI232" s="80" t="str">
        <f t="shared" si="279"/>
        <v>-</v>
      </c>
      <c r="AJ232" s="80">
        <f t="shared" si="279"/>
        <v>15881.447584579488</v>
      </c>
      <c r="AK232" s="80">
        <f t="shared" si="278"/>
        <v>17368.238033190915</v>
      </c>
      <c r="AL232" s="80">
        <f t="shared" si="278"/>
        <v>22584.268764117667</v>
      </c>
      <c r="AM232" s="80">
        <f t="shared" si="278"/>
        <v>25685.844514585955</v>
      </c>
      <c r="AN232" s="80">
        <f t="shared" si="278"/>
        <v>25022.47932522438</v>
      </c>
      <c r="AO232" s="80">
        <f t="shared" si="237"/>
        <v>194.44444444444443</v>
      </c>
      <c r="AP232" s="80">
        <f t="shared" si="238"/>
        <v>194.44444444444443</v>
      </c>
      <c r="AQ232" s="80">
        <f t="shared" si="239"/>
        <v>194.44444444444443</v>
      </c>
      <c r="AR232" s="80">
        <f t="shared" si="239"/>
        <v>285.71428571428572</v>
      </c>
      <c r="AS232" s="80">
        <f t="shared" si="239"/>
        <v>481.65137614678895</v>
      </c>
      <c r="AT232" s="80">
        <f t="shared" si="236"/>
        <v>406.97674418604652</v>
      </c>
      <c r="AU232" s="80">
        <f t="shared" si="240"/>
        <v>406.97674418604652</v>
      </c>
      <c r="AV232" s="80" t="str">
        <f t="shared" si="282"/>
        <v>-</v>
      </c>
      <c r="AW232" s="80" t="str">
        <f t="shared" si="282"/>
        <v>-</v>
      </c>
      <c r="AX232" s="80">
        <f t="shared" si="282"/>
        <v>192.09255990161174</v>
      </c>
      <c r="AY232" s="80">
        <f t="shared" si="282"/>
        <v>281.09024167096936</v>
      </c>
      <c r="AZ232" s="80">
        <f t="shared" si="282"/>
        <v>471.59376531950051</v>
      </c>
      <c r="BA232" s="80">
        <f t="shared" si="282"/>
        <v>400.62901855432347</v>
      </c>
      <c r="BB232" s="80">
        <f t="shared" si="282"/>
        <v>400.46342868860989</v>
      </c>
      <c r="BC232" s="81" t="str">
        <f t="shared" si="241"/>
        <v>-</v>
      </c>
      <c r="BD232" s="81" t="str">
        <f t="shared" si="242"/>
        <v>-</v>
      </c>
      <c r="BE232" s="81">
        <f t="shared" si="243"/>
        <v>22846.596739530782</v>
      </c>
      <c r="BF232" s="81">
        <f t="shared" si="244"/>
        <v>24985.450999176079</v>
      </c>
      <c r="BG232" s="81">
        <f t="shared" si="245"/>
        <v>32489.083779237848</v>
      </c>
      <c r="BH232" s="81">
        <f t="shared" si="246"/>
        <v>36950.92203741151</v>
      </c>
      <c r="BI232" s="81">
        <f t="shared" si="247"/>
        <v>35996.623829287069</v>
      </c>
      <c r="BJ232" s="81">
        <f t="shared" si="248"/>
        <v>194.44444444444443</v>
      </c>
      <c r="BK232" s="81">
        <f t="shared" si="249"/>
        <v>194.44444444444443</v>
      </c>
      <c r="BL232" s="81">
        <f t="shared" si="250"/>
        <v>194.44444444444443</v>
      </c>
      <c r="BM232" s="81">
        <f t="shared" si="251"/>
        <v>285.71428571428572</v>
      </c>
      <c r="BN232" s="81">
        <f t="shared" si="252"/>
        <v>481.65137614678895</v>
      </c>
      <c r="BO232" s="81">
        <f t="shared" si="253"/>
        <v>406.97674418604652</v>
      </c>
      <c r="BP232" s="81">
        <f t="shared" si="254"/>
        <v>406.97674418604652</v>
      </c>
      <c r="BQ232" s="81" t="str">
        <f t="shared" si="255"/>
        <v>-</v>
      </c>
      <c r="BR232" s="81" t="str">
        <f t="shared" si="256"/>
        <v>-</v>
      </c>
      <c r="BS232" s="81">
        <f t="shared" si="257"/>
        <v>192.80351851260747</v>
      </c>
      <c r="BT232" s="81">
        <f t="shared" si="258"/>
        <v>282.4840170606264</v>
      </c>
      <c r="BU232" s="81">
        <f t="shared" si="259"/>
        <v>474.61519551415273</v>
      </c>
      <c r="BV232" s="81">
        <f t="shared" si="260"/>
        <v>402.54314176968512</v>
      </c>
      <c r="BW232" s="81">
        <f t="shared" si="261"/>
        <v>402.42691758375798</v>
      </c>
    </row>
    <row r="233" spans="2:75" ht="14" x14ac:dyDescent="0.3">
      <c r="B233" s="1" t="s">
        <v>162</v>
      </c>
      <c r="C233" s="1" t="s">
        <v>162</v>
      </c>
      <c r="D233" s="82" t="s">
        <v>169</v>
      </c>
      <c r="E233" s="1" t="s">
        <v>139</v>
      </c>
      <c r="F233" s="1" t="s">
        <v>140</v>
      </c>
      <c r="G233" s="1" t="s">
        <v>88</v>
      </c>
      <c r="H233" s="6">
        <v>3.236752738205785</v>
      </c>
      <c r="I233" s="6">
        <v>2.7678612097211146</v>
      </c>
      <c r="J233" s="6">
        <v>2.3922448942750902</v>
      </c>
      <c r="K233" s="6">
        <v>1.9286788260320844</v>
      </c>
      <c r="L233" s="6">
        <v>1.524407290832319</v>
      </c>
      <c r="M233" s="6">
        <v>1.3940614780997604</v>
      </c>
      <c r="N233" s="6" t="s">
        <v>141</v>
      </c>
      <c r="O233" s="76">
        <f t="shared" si="277"/>
        <v>1761.024230463664</v>
      </c>
      <c r="P233" s="76">
        <f t="shared" si="277"/>
        <v>2059.3518128657624</v>
      </c>
      <c r="Q233" s="76">
        <f t="shared" si="277"/>
        <v>2382.6992017584562</v>
      </c>
      <c r="R233" s="76">
        <f t="shared" si="276"/>
        <v>2955.3909770071682</v>
      </c>
      <c r="S233" s="76">
        <f t="shared" si="276"/>
        <v>3739.1581857941833</v>
      </c>
      <c r="T233" s="76">
        <f t="shared" si="276"/>
        <v>4088.7723314538803</v>
      </c>
      <c r="U233" s="76" t="str">
        <f t="shared" si="276"/>
        <v>-</v>
      </c>
      <c r="V233" s="77">
        <v>0.53</v>
      </c>
      <c r="W233" s="78">
        <f t="shared" si="286"/>
        <v>1.7154789512490662</v>
      </c>
      <c r="X233" s="78">
        <f t="shared" si="286"/>
        <v>1.4669664411521908</v>
      </c>
      <c r="Y233" s="78">
        <f t="shared" si="286"/>
        <v>1.2678897939657978</v>
      </c>
      <c r="Z233" s="78">
        <f t="shared" si="285"/>
        <v>1.0221997777970049</v>
      </c>
      <c r="AA233" s="78">
        <f t="shared" si="285"/>
        <v>0.80793586414112906</v>
      </c>
      <c r="AB233" s="78">
        <f t="shared" si="285"/>
        <v>0.73885258339287307</v>
      </c>
      <c r="AC233" s="78" t="str">
        <f t="shared" si="273"/>
        <v>-</v>
      </c>
      <c r="AD233" s="79">
        <v>10.8</v>
      </c>
      <c r="AE233" s="79">
        <v>7.35</v>
      </c>
      <c r="AF233" s="79">
        <v>4.3600000000000003</v>
      </c>
      <c r="AG233" s="79">
        <v>5.16</v>
      </c>
      <c r="AH233" s="80">
        <f t="shared" si="279"/>
        <v>1224.1479258436591</v>
      </c>
      <c r="AI233" s="80">
        <f t="shared" si="279"/>
        <v>1431.5255898768955</v>
      </c>
      <c r="AJ233" s="80">
        <f t="shared" si="279"/>
        <v>1656.2953736156101</v>
      </c>
      <c r="AK233" s="80">
        <f t="shared" si="278"/>
        <v>2054.3929333714173</v>
      </c>
      <c r="AL233" s="80">
        <f t="shared" si="278"/>
        <v>2599.2162165401473</v>
      </c>
      <c r="AM233" s="80">
        <f t="shared" si="278"/>
        <v>2842.244917594554</v>
      </c>
      <c r="AN233" s="80" t="str">
        <f t="shared" si="278"/>
        <v>-</v>
      </c>
      <c r="AO233" s="80">
        <f t="shared" si="237"/>
        <v>194.44444444444443</v>
      </c>
      <c r="AP233" s="80">
        <f t="shared" si="238"/>
        <v>194.44444444444443</v>
      </c>
      <c r="AQ233" s="80">
        <f t="shared" si="239"/>
        <v>194.44444444444443</v>
      </c>
      <c r="AR233" s="80">
        <f t="shared" si="239"/>
        <v>285.71428571428572</v>
      </c>
      <c r="AS233" s="80">
        <f t="shared" si="239"/>
        <v>481.65137614678895</v>
      </c>
      <c r="AT233" s="80">
        <f t="shared" si="239"/>
        <v>406.97674418604652</v>
      </c>
      <c r="AU233" s="80">
        <f t="shared" si="240"/>
        <v>406.97674418604652</v>
      </c>
      <c r="AV233" s="80">
        <f t="shared" si="282"/>
        <v>167.79222019229366</v>
      </c>
      <c r="AW233" s="80">
        <f t="shared" si="282"/>
        <v>171.19146857328116</v>
      </c>
      <c r="AX233" s="80">
        <f t="shared" si="282"/>
        <v>174.01551023858741</v>
      </c>
      <c r="AY233" s="80">
        <f t="shared" si="282"/>
        <v>250.83013493886997</v>
      </c>
      <c r="AZ233" s="80">
        <f t="shared" si="282"/>
        <v>406.35179212871356</v>
      </c>
      <c r="BA233" s="80">
        <f t="shared" si="282"/>
        <v>356.00143762062493</v>
      </c>
      <c r="BB233" s="80" t="str">
        <f t="shared" si="282"/>
        <v>-</v>
      </c>
      <c r="BC233" s="81">
        <f t="shared" si="241"/>
        <v>1761.024230463664</v>
      </c>
      <c r="BD233" s="81">
        <f t="shared" si="242"/>
        <v>2059.3518128657624</v>
      </c>
      <c r="BE233" s="81">
        <f t="shared" si="243"/>
        <v>2382.6992017584562</v>
      </c>
      <c r="BF233" s="81">
        <f t="shared" si="244"/>
        <v>2955.3909770071682</v>
      </c>
      <c r="BG233" s="81">
        <f t="shared" si="245"/>
        <v>3739.1581857941833</v>
      </c>
      <c r="BH233" s="81">
        <f t="shared" si="246"/>
        <v>4088.7723314538803</v>
      </c>
      <c r="BI233" s="81" t="str">
        <f t="shared" si="247"/>
        <v>-</v>
      </c>
      <c r="BJ233" s="81">
        <f t="shared" si="248"/>
        <v>194.44444444444443</v>
      </c>
      <c r="BK233" s="81">
        <f t="shared" si="249"/>
        <v>194.44444444444443</v>
      </c>
      <c r="BL233" s="81">
        <f t="shared" si="250"/>
        <v>194.44444444444443</v>
      </c>
      <c r="BM233" s="81">
        <f t="shared" si="251"/>
        <v>285.71428571428572</v>
      </c>
      <c r="BN233" s="81">
        <f t="shared" si="252"/>
        <v>481.65137614678895</v>
      </c>
      <c r="BO233" s="81">
        <f t="shared" si="253"/>
        <v>406.97674418604652</v>
      </c>
      <c r="BP233" s="81">
        <f t="shared" si="254"/>
        <v>406.97674418604652</v>
      </c>
      <c r="BQ233" s="81">
        <f t="shared" si="255"/>
        <v>175.10962079809511</v>
      </c>
      <c r="BR233" s="81">
        <f t="shared" si="256"/>
        <v>177.66890767945247</v>
      </c>
      <c r="BS233" s="81">
        <f t="shared" si="257"/>
        <v>179.77368985495349</v>
      </c>
      <c r="BT233" s="81">
        <f t="shared" si="258"/>
        <v>260.52761436480904</v>
      </c>
      <c r="BU233" s="81">
        <f t="shared" si="259"/>
        <v>426.68844907328838</v>
      </c>
      <c r="BV233" s="81">
        <f t="shared" si="260"/>
        <v>370.13525959213621</v>
      </c>
      <c r="BW233" s="81" t="str">
        <f t="shared" si="261"/>
        <v>-</v>
      </c>
    </row>
    <row r="234" spans="2:75" ht="14" x14ac:dyDescent="0.3">
      <c r="B234" s="1" t="s">
        <v>162</v>
      </c>
      <c r="C234" s="1" t="s">
        <v>162</v>
      </c>
      <c r="D234" s="82" t="s">
        <v>169</v>
      </c>
      <c r="E234" s="1" t="s">
        <v>142</v>
      </c>
      <c r="F234" s="1" t="s">
        <v>140</v>
      </c>
      <c r="G234" s="1" t="s">
        <v>88</v>
      </c>
      <c r="H234" s="6">
        <v>0.173873934001471</v>
      </c>
      <c r="I234" s="6">
        <v>0.215265857862739</v>
      </c>
      <c r="J234" s="6">
        <v>0.243035426837095</v>
      </c>
      <c r="K234" s="6">
        <v>8.5297602401550099E-2</v>
      </c>
      <c r="L234" s="6">
        <v>4.7756382230544001E-2</v>
      </c>
      <c r="M234" s="6">
        <v>3.7885481747595297E-2</v>
      </c>
      <c r="N234" s="6">
        <v>1.69563168962714E-2</v>
      </c>
      <c r="O234" s="76">
        <f t="shared" si="277"/>
        <v>32782.372083165596</v>
      </c>
      <c r="P234" s="76">
        <f t="shared" si="277"/>
        <v>26478.885488819684</v>
      </c>
      <c r="Q234" s="76">
        <f t="shared" si="277"/>
        <v>23453.370869345199</v>
      </c>
      <c r="R234" s="76">
        <f t="shared" si="276"/>
        <v>66824.856027798683</v>
      </c>
      <c r="S234" s="76">
        <f t="shared" si="276"/>
        <v>119355.77474196522</v>
      </c>
      <c r="T234" s="76">
        <f t="shared" si="276"/>
        <v>150453.41215337181</v>
      </c>
      <c r="U234" s="76">
        <f t="shared" si="276"/>
        <v>336157.90710147662</v>
      </c>
      <c r="V234" s="77">
        <v>0.53</v>
      </c>
      <c r="W234" s="78">
        <f t="shared" si="286"/>
        <v>9.2153185020779627E-2</v>
      </c>
      <c r="X234" s="78">
        <f t="shared" si="286"/>
        <v>0.11409090466725168</v>
      </c>
      <c r="Y234" s="78">
        <f t="shared" si="286"/>
        <v>0.12880877622366035</v>
      </c>
      <c r="Z234" s="78">
        <f t="shared" si="285"/>
        <v>4.5207729272821552E-2</v>
      </c>
      <c r="AA234" s="78">
        <f t="shared" si="285"/>
        <v>2.5310882582188322E-2</v>
      </c>
      <c r="AB234" s="78">
        <f t="shared" si="285"/>
        <v>2.0079305326225507E-2</v>
      </c>
      <c r="AC234" s="78">
        <f t="shared" si="273"/>
        <v>8.9868479550238422E-3</v>
      </c>
      <c r="AD234" s="79">
        <v>10.8</v>
      </c>
      <c r="AE234" s="79">
        <v>7.35</v>
      </c>
      <c r="AF234" s="79">
        <v>4.3600000000000003</v>
      </c>
      <c r="AG234" s="79">
        <v>5.16</v>
      </c>
      <c r="AH234" s="80">
        <f t="shared" si="279"/>
        <v>22788.143454037654</v>
      </c>
      <c r="AI234" s="80">
        <f t="shared" si="279"/>
        <v>18406.375215664128</v>
      </c>
      <c r="AJ234" s="80">
        <f t="shared" si="279"/>
        <v>16303.236949892391</v>
      </c>
      <c r="AK234" s="80">
        <f t="shared" si="278"/>
        <v>46452.233584368492</v>
      </c>
      <c r="AL234" s="80">
        <f t="shared" si="278"/>
        <v>82968.264468098947</v>
      </c>
      <c r="AM234" s="80">
        <f t="shared" si="278"/>
        <v>104585.29146709063</v>
      </c>
      <c r="AN234" s="80">
        <f t="shared" si="278"/>
        <v>233674.81129198972</v>
      </c>
      <c r="AO234" s="80">
        <f t="shared" ref="AO234:AO297" si="292">2100/AD234</f>
        <v>194.44444444444443</v>
      </c>
      <c r="AP234" s="80">
        <f t="shared" ref="AP234:AP297" si="293">2100/AD234</f>
        <v>194.44444444444443</v>
      </c>
      <c r="AQ234" s="80">
        <f t="shared" ref="AQ234:AT292" si="294">2100/AD234</f>
        <v>194.44444444444443</v>
      </c>
      <c r="AR234" s="80">
        <f t="shared" si="294"/>
        <v>285.71428571428572</v>
      </c>
      <c r="AS234" s="80">
        <f t="shared" si="294"/>
        <v>481.65137614678895</v>
      </c>
      <c r="AT234" s="80">
        <f t="shared" si="294"/>
        <v>406.97674418604652</v>
      </c>
      <c r="AU234" s="80">
        <f t="shared" ref="AU234:AU297" si="295">2100/AG234</f>
        <v>406.97674418604652</v>
      </c>
      <c r="AV234" s="80">
        <f t="shared" si="282"/>
        <v>192.79934502647131</v>
      </c>
      <c r="AW234" s="80">
        <f t="shared" si="282"/>
        <v>192.41181133116322</v>
      </c>
      <c r="AX234" s="80">
        <f t="shared" si="282"/>
        <v>192.15268955649469</v>
      </c>
      <c r="AY234" s="80">
        <f t="shared" si="282"/>
        <v>283.96768243405319</v>
      </c>
      <c r="AZ234" s="80">
        <f t="shared" si="282"/>
        <v>478.87140871605982</v>
      </c>
      <c r="BA234" s="80">
        <f t="shared" si="282"/>
        <v>405.39919878075079</v>
      </c>
      <c r="BB234" s="80">
        <f t="shared" si="282"/>
        <v>406.26917068493043</v>
      </c>
      <c r="BC234" s="81">
        <f t="shared" ref="BC234:BC297" si="296">O234</f>
        <v>32782.372083165596</v>
      </c>
      <c r="BD234" s="81">
        <f t="shared" ref="BD234:BD297" si="297">P234</f>
        <v>26478.885488819684</v>
      </c>
      <c r="BE234" s="81">
        <f t="shared" ref="BE234:BE297" si="298">Q234</f>
        <v>23453.370869345199</v>
      </c>
      <c r="BF234" s="81">
        <f t="shared" ref="BF234:BF297" si="299">R234</f>
        <v>66824.856027798683</v>
      </c>
      <c r="BG234" s="81">
        <f t="shared" ref="BG234:BG297" si="300">S234</f>
        <v>119355.77474196522</v>
      </c>
      <c r="BH234" s="81">
        <f t="shared" ref="BH234:BH297" si="301">T234</f>
        <v>150453.41215337181</v>
      </c>
      <c r="BI234" s="81">
        <f t="shared" ref="BI234:BI297" si="302">U234</f>
        <v>336157.90710147662</v>
      </c>
      <c r="BJ234" s="81">
        <f t="shared" ref="BJ234:BJ297" si="303">AO234</f>
        <v>194.44444444444443</v>
      </c>
      <c r="BK234" s="81">
        <f t="shared" ref="BK234:BK297" si="304">AP234</f>
        <v>194.44444444444443</v>
      </c>
      <c r="BL234" s="81">
        <f t="shared" ref="BL234:BL297" si="305">AQ234</f>
        <v>194.44444444444443</v>
      </c>
      <c r="BM234" s="81">
        <f t="shared" ref="BM234:BM297" si="306">AR234</f>
        <v>285.71428571428572</v>
      </c>
      <c r="BN234" s="81">
        <f t="shared" ref="BN234:BN297" si="307">AS234</f>
        <v>481.65137614678895</v>
      </c>
      <c r="BO234" s="81">
        <f t="shared" ref="BO234:BO297" si="308">AT234</f>
        <v>406.97674418604652</v>
      </c>
      <c r="BP234" s="81">
        <f t="shared" ref="BP234:BP297" si="309">AU234</f>
        <v>406.97674418604652</v>
      </c>
      <c r="BQ234" s="81">
        <f t="shared" ref="BQ234:BQ297" si="310">IFERROR(1/((1/BC234)+(1/BJ234)), "-")</f>
        <v>193.29792255553943</v>
      </c>
      <c r="BR234" s="81">
        <f t="shared" ref="BR234:BR297" si="311">IFERROR(1/((1/BD234)+(1/BK234)), "-")</f>
        <v>193.02697455711109</v>
      </c>
      <c r="BS234" s="81">
        <f t="shared" ref="BS234:BS297" si="312">IFERROR(1/((1/BE234)+(1/BL234)), "-")</f>
        <v>192.84562267280864</v>
      </c>
      <c r="BT234" s="81">
        <f t="shared" ref="BT234:BT297" si="313">IFERROR(1/((1/BF234)+(1/BM234)), "-")</f>
        <v>284.49789532034521</v>
      </c>
      <c r="BU234" s="81">
        <f t="shared" ref="BU234:BU297" si="314">IFERROR(1/((1/BG234)+(1/BN234)), "-")</f>
        <v>479.71551974817567</v>
      </c>
      <c r="BV234" s="81">
        <f t="shared" ref="BV234:BV297" si="315">IFERROR(1/((1/BH234)+(1/BO234)), "-")</f>
        <v>405.87884120754666</v>
      </c>
      <c r="BW234" s="81">
        <f t="shared" ref="BW234:BW297" si="316">IFERROR(1/((1/BI234)+(1/BP234)), "-")</f>
        <v>406.48462490011349</v>
      </c>
    </row>
    <row r="235" spans="2:75" ht="14" x14ac:dyDescent="0.3">
      <c r="B235" s="1" t="s">
        <v>162</v>
      </c>
      <c r="C235" s="1" t="s">
        <v>162</v>
      </c>
      <c r="D235" s="82" t="s">
        <v>169</v>
      </c>
      <c r="E235" s="1" t="s">
        <v>143</v>
      </c>
      <c r="F235" s="1" t="s">
        <v>140</v>
      </c>
      <c r="G235" s="1" t="s">
        <v>88</v>
      </c>
      <c r="H235" s="6">
        <v>2.0253728267827502</v>
      </c>
      <c r="I235" s="6">
        <v>1.9079599092881001</v>
      </c>
      <c r="J235" s="6">
        <v>1.55098676496968</v>
      </c>
      <c r="K235" s="6">
        <v>1.0799773071442</v>
      </c>
      <c r="L235" s="6">
        <v>0.76184032997630302</v>
      </c>
      <c r="M235" s="6">
        <v>0.65233042708620903</v>
      </c>
      <c r="N235" s="6">
        <v>0.52373499509958199</v>
      </c>
      <c r="O235" s="76">
        <f t="shared" si="277"/>
        <v>2814.2966690504559</v>
      </c>
      <c r="P235" s="76">
        <f t="shared" si="277"/>
        <v>2987.4841563766345</v>
      </c>
      <c r="Q235" s="76">
        <f t="shared" si="277"/>
        <v>3675.079716177609</v>
      </c>
      <c r="R235" s="76">
        <f t="shared" si="276"/>
        <v>5277.8886762654247</v>
      </c>
      <c r="S235" s="76">
        <f t="shared" si="276"/>
        <v>7481.8827196734228</v>
      </c>
      <c r="T235" s="76">
        <f t="shared" si="276"/>
        <v>8737.9030063957362</v>
      </c>
      <c r="U235" s="76">
        <f t="shared" si="276"/>
        <v>10883.366689896697</v>
      </c>
      <c r="V235" s="77">
        <v>0.53</v>
      </c>
      <c r="W235" s="78">
        <f t="shared" si="286"/>
        <v>1.0734475981948577</v>
      </c>
      <c r="X235" s="78">
        <f t="shared" si="286"/>
        <v>1.0112187519226932</v>
      </c>
      <c r="Y235" s="78">
        <f t="shared" si="286"/>
        <v>0.82202298543393049</v>
      </c>
      <c r="Z235" s="78">
        <f t="shared" si="285"/>
        <v>0.57238797278642606</v>
      </c>
      <c r="AA235" s="78">
        <f t="shared" si="285"/>
        <v>0.40377537488744064</v>
      </c>
      <c r="AB235" s="78">
        <f t="shared" si="285"/>
        <v>0.34573512635569081</v>
      </c>
      <c r="AC235" s="78">
        <f t="shared" si="273"/>
        <v>0.27757954740277846</v>
      </c>
      <c r="AD235" s="79">
        <v>10.8</v>
      </c>
      <c r="AE235" s="79">
        <v>7.35</v>
      </c>
      <c r="AF235" s="79">
        <v>4.3600000000000003</v>
      </c>
      <c r="AG235" s="79">
        <v>5.16</v>
      </c>
      <c r="AH235" s="80">
        <f t="shared" si="279"/>
        <v>1956.3134740171986</v>
      </c>
      <c r="AI235" s="80">
        <f t="shared" si="279"/>
        <v>2076.7019954951779</v>
      </c>
      <c r="AJ235" s="80">
        <f t="shared" si="279"/>
        <v>2554.6730896964509</v>
      </c>
      <c r="AK235" s="80">
        <f t="shared" si="278"/>
        <v>3668.8401920415067</v>
      </c>
      <c r="AL235" s="80">
        <f t="shared" si="278"/>
        <v>5200.9115231096284</v>
      </c>
      <c r="AM235" s="80">
        <f t="shared" si="278"/>
        <v>6074.0140064319903</v>
      </c>
      <c r="AN235" s="80">
        <f t="shared" si="278"/>
        <v>7565.3988906928371</v>
      </c>
      <c r="AO235" s="80">
        <f t="shared" si="292"/>
        <v>194.44444444444443</v>
      </c>
      <c r="AP235" s="80">
        <f t="shared" si="293"/>
        <v>194.44444444444443</v>
      </c>
      <c r="AQ235" s="80">
        <f t="shared" si="294"/>
        <v>194.44444444444443</v>
      </c>
      <c r="AR235" s="80">
        <f t="shared" si="294"/>
        <v>285.71428571428572</v>
      </c>
      <c r="AS235" s="80">
        <f t="shared" si="294"/>
        <v>481.65137614678895</v>
      </c>
      <c r="AT235" s="80">
        <f t="shared" si="294"/>
        <v>406.97674418604652</v>
      </c>
      <c r="AU235" s="80">
        <f t="shared" si="295"/>
        <v>406.97674418604652</v>
      </c>
      <c r="AV235" s="80">
        <f t="shared" si="282"/>
        <v>176.86522660185628</v>
      </c>
      <c r="AW235" s="80">
        <f t="shared" si="282"/>
        <v>177.79706261541813</v>
      </c>
      <c r="AX235" s="80">
        <f t="shared" si="282"/>
        <v>180.69143406719843</v>
      </c>
      <c r="AY235" s="80">
        <f t="shared" si="282"/>
        <v>265.07159296080238</v>
      </c>
      <c r="AZ235" s="80">
        <f t="shared" si="282"/>
        <v>440.82683055760566</v>
      </c>
      <c r="BA235" s="80">
        <f t="shared" si="282"/>
        <v>381.4204555441471</v>
      </c>
      <c r="BB235" s="80">
        <f t="shared" si="282"/>
        <v>386.20124665634552</v>
      </c>
      <c r="BC235" s="81">
        <f t="shared" si="296"/>
        <v>2814.2966690504559</v>
      </c>
      <c r="BD235" s="81">
        <f t="shared" si="297"/>
        <v>2987.4841563766345</v>
      </c>
      <c r="BE235" s="81">
        <f t="shared" si="298"/>
        <v>3675.079716177609</v>
      </c>
      <c r="BF235" s="81">
        <f t="shared" si="299"/>
        <v>5277.8886762654247</v>
      </c>
      <c r="BG235" s="81">
        <f t="shared" si="300"/>
        <v>7481.8827196734228</v>
      </c>
      <c r="BH235" s="81">
        <f t="shared" si="301"/>
        <v>8737.9030063957362</v>
      </c>
      <c r="BI235" s="81">
        <f t="shared" si="302"/>
        <v>10883.366689896697</v>
      </c>
      <c r="BJ235" s="81">
        <f t="shared" si="303"/>
        <v>194.44444444444443</v>
      </c>
      <c r="BK235" s="81">
        <f t="shared" si="304"/>
        <v>194.44444444444443</v>
      </c>
      <c r="BL235" s="81">
        <f t="shared" si="305"/>
        <v>194.44444444444443</v>
      </c>
      <c r="BM235" s="81">
        <f t="shared" si="306"/>
        <v>285.71428571428572</v>
      </c>
      <c r="BN235" s="81">
        <f t="shared" si="307"/>
        <v>481.65137614678895</v>
      </c>
      <c r="BO235" s="81">
        <f t="shared" si="308"/>
        <v>406.97674418604652</v>
      </c>
      <c r="BP235" s="81">
        <f t="shared" si="309"/>
        <v>406.97674418604652</v>
      </c>
      <c r="BQ235" s="81">
        <f t="shared" si="310"/>
        <v>181.87817817257141</v>
      </c>
      <c r="BR235" s="81">
        <f t="shared" si="311"/>
        <v>182.56214074801568</v>
      </c>
      <c r="BS235" s="81">
        <f t="shared" si="312"/>
        <v>184.67356812841942</v>
      </c>
      <c r="BT235" s="81">
        <f t="shared" si="313"/>
        <v>271.04166194528534</v>
      </c>
      <c r="BU235" s="81">
        <f t="shared" si="314"/>
        <v>452.52008275961583</v>
      </c>
      <c r="BV235" s="81">
        <f t="shared" si="315"/>
        <v>388.86496198379967</v>
      </c>
      <c r="BW235" s="81">
        <f t="shared" si="316"/>
        <v>392.30667934034142</v>
      </c>
    </row>
    <row r="236" spans="2:75" ht="14" x14ac:dyDescent="0.3">
      <c r="B236" s="1" t="s">
        <v>162</v>
      </c>
      <c r="C236" s="1" t="s">
        <v>162</v>
      </c>
      <c r="D236" s="82" t="s">
        <v>169</v>
      </c>
      <c r="E236" s="1" t="s">
        <v>144</v>
      </c>
      <c r="F236" s="1" t="s">
        <v>140</v>
      </c>
      <c r="G236" s="1" t="s">
        <v>88</v>
      </c>
      <c r="H236" s="6">
        <f>SUM(H233:H235)</f>
        <v>5.4359994989900056</v>
      </c>
      <c r="I236" s="6">
        <f t="shared" ref="I236:N236" si="317">SUM(I233:I235)</f>
        <v>4.8910869768719536</v>
      </c>
      <c r="J236" s="6">
        <f t="shared" si="317"/>
        <v>4.1862670860818652</v>
      </c>
      <c r="K236" s="6">
        <f t="shared" si="317"/>
        <v>3.0939537355778342</v>
      </c>
      <c r="L236" s="6">
        <f t="shared" si="317"/>
        <v>2.334004003039166</v>
      </c>
      <c r="M236" s="6">
        <f t="shared" si="317"/>
        <v>2.0842773869335649</v>
      </c>
      <c r="N236" s="6">
        <f t="shared" si="317"/>
        <v>0.54069131199585341</v>
      </c>
      <c r="O236" s="76">
        <f t="shared" si="277"/>
        <v>1048.5652180540203</v>
      </c>
      <c r="P236" s="76">
        <f t="shared" si="277"/>
        <v>1165.3851233791345</v>
      </c>
      <c r="Q236" s="76">
        <f t="shared" si="277"/>
        <v>1361.5949204366013</v>
      </c>
      <c r="R236" s="76">
        <f t="shared" si="276"/>
        <v>1842.3029195475201</v>
      </c>
      <c r="S236" s="76">
        <f t="shared" si="276"/>
        <v>2442.1551944974753</v>
      </c>
      <c r="T236" s="76">
        <f t="shared" si="276"/>
        <v>2734.7607548465353</v>
      </c>
      <c r="U236" s="76">
        <f t="shared" si="276"/>
        <v>10542.059532933115</v>
      </c>
      <c r="V236" s="77">
        <v>0.53</v>
      </c>
      <c r="W236" s="78">
        <f t="shared" si="286"/>
        <v>2.881079734464703</v>
      </c>
      <c r="X236" s="78">
        <f t="shared" si="286"/>
        <v>2.5922760977421357</v>
      </c>
      <c r="Y236" s="78">
        <f t="shared" si="286"/>
        <v>2.2187215556233886</v>
      </c>
      <c r="Z236" s="78">
        <f t="shared" si="285"/>
        <v>1.6397954798562522</v>
      </c>
      <c r="AA236" s="78">
        <f t="shared" si="285"/>
        <v>1.237022121610758</v>
      </c>
      <c r="AB236" s="78">
        <f t="shared" si="285"/>
        <v>1.1046670150747895</v>
      </c>
      <c r="AC236" s="78">
        <f t="shared" si="273"/>
        <v>0.28656639535780232</v>
      </c>
      <c r="AD236" s="79">
        <v>10.8</v>
      </c>
      <c r="AE236" s="79">
        <v>7.35</v>
      </c>
      <c r="AF236" s="79">
        <v>4.3600000000000003</v>
      </c>
      <c r="AG236" s="79">
        <v>5.16</v>
      </c>
      <c r="AH236" s="80">
        <f t="shared" si="279"/>
        <v>728.89339884589288</v>
      </c>
      <c r="AI236" s="80">
        <f t="shared" si="279"/>
        <v>810.09889410664755</v>
      </c>
      <c r="AJ236" s="80">
        <f t="shared" si="279"/>
        <v>946.49100725483709</v>
      </c>
      <c r="AK236" s="80">
        <f t="shared" si="278"/>
        <v>1280.6475111055254</v>
      </c>
      <c r="AL236" s="80">
        <f t="shared" si="278"/>
        <v>1697.6252593329023</v>
      </c>
      <c r="AM236" s="80">
        <f t="shared" si="278"/>
        <v>1901.0253509360223</v>
      </c>
      <c r="AN236" s="80">
        <f t="shared" si="278"/>
        <v>7328.14466043017</v>
      </c>
      <c r="AO236" s="80">
        <f t="shared" si="292"/>
        <v>194.44444444444443</v>
      </c>
      <c r="AP236" s="80">
        <f t="shared" si="293"/>
        <v>194.44444444444443</v>
      </c>
      <c r="AQ236" s="80">
        <f t="shared" si="294"/>
        <v>194.44444444444443</v>
      </c>
      <c r="AR236" s="80">
        <f t="shared" si="294"/>
        <v>285.71428571428572</v>
      </c>
      <c r="AS236" s="80">
        <f t="shared" si="294"/>
        <v>481.65137614678895</v>
      </c>
      <c r="AT236" s="80">
        <f t="shared" si="294"/>
        <v>406.97674418604652</v>
      </c>
      <c r="AU236" s="80">
        <f t="shared" si="295"/>
        <v>406.97674418604652</v>
      </c>
      <c r="AV236" s="80">
        <f t="shared" si="282"/>
        <v>153.49665675215556</v>
      </c>
      <c r="AW236" s="80">
        <f t="shared" si="282"/>
        <v>156.80680301640797</v>
      </c>
      <c r="AX236" s="80">
        <f t="shared" si="282"/>
        <v>161.30616136366422</v>
      </c>
      <c r="AY236" s="80">
        <f t="shared" si="282"/>
        <v>233.59819527658257</v>
      </c>
      <c r="AZ236" s="80">
        <f t="shared" si="282"/>
        <v>375.19951759555391</v>
      </c>
      <c r="BA236" s="80">
        <f t="shared" si="282"/>
        <v>335.21334732504209</v>
      </c>
      <c r="BB236" s="80">
        <f t="shared" si="282"/>
        <v>385.56401364901461</v>
      </c>
      <c r="BC236" s="81">
        <f t="shared" si="296"/>
        <v>1048.5652180540203</v>
      </c>
      <c r="BD236" s="81">
        <f t="shared" si="297"/>
        <v>1165.3851233791345</v>
      </c>
      <c r="BE236" s="81">
        <f t="shared" si="298"/>
        <v>1361.5949204366013</v>
      </c>
      <c r="BF236" s="81">
        <f t="shared" si="299"/>
        <v>1842.3029195475201</v>
      </c>
      <c r="BG236" s="81">
        <f t="shared" si="300"/>
        <v>2442.1551944974753</v>
      </c>
      <c r="BH236" s="81">
        <f t="shared" si="301"/>
        <v>2734.7607548465353</v>
      </c>
      <c r="BI236" s="81">
        <f t="shared" si="302"/>
        <v>10542.059532933115</v>
      </c>
      <c r="BJ236" s="81">
        <f t="shared" si="303"/>
        <v>194.44444444444443</v>
      </c>
      <c r="BK236" s="81">
        <f t="shared" si="304"/>
        <v>194.44444444444443</v>
      </c>
      <c r="BL236" s="81">
        <f t="shared" si="305"/>
        <v>194.44444444444443</v>
      </c>
      <c r="BM236" s="81">
        <f t="shared" si="306"/>
        <v>285.71428571428572</v>
      </c>
      <c r="BN236" s="81">
        <f t="shared" si="307"/>
        <v>481.65137614678895</v>
      </c>
      <c r="BO236" s="81">
        <f t="shared" si="308"/>
        <v>406.97674418604652</v>
      </c>
      <c r="BP236" s="81">
        <f t="shared" si="309"/>
        <v>406.97674418604652</v>
      </c>
      <c r="BQ236" s="81">
        <f t="shared" si="310"/>
        <v>164.02743071076773</v>
      </c>
      <c r="BR236" s="81">
        <f t="shared" si="311"/>
        <v>166.64048807377824</v>
      </c>
      <c r="BS236" s="81">
        <f t="shared" si="312"/>
        <v>170.14644605916644</v>
      </c>
      <c r="BT236" s="81">
        <f t="shared" si="313"/>
        <v>247.35338672372453</v>
      </c>
      <c r="BU236" s="81">
        <f t="shared" si="314"/>
        <v>402.30684957197639</v>
      </c>
      <c r="BV236" s="81">
        <f t="shared" si="315"/>
        <v>354.25748601782709</v>
      </c>
      <c r="BW236" s="81">
        <f t="shared" si="316"/>
        <v>391.84937899004285</v>
      </c>
    </row>
    <row r="237" spans="2:75" ht="14" x14ac:dyDescent="0.3">
      <c r="B237" s="1" t="s">
        <v>162</v>
      </c>
      <c r="C237" s="1" t="s">
        <v>162</v>
      </c>
      <c r="D237" s="82" t="s">
        <v>169</v>
      </c>
      <c r="E237" s="1" t="s">
        <v>139</v>
      </c>
      <c r="F237" s="1" t="s">
        <v>145</v>
      </c>
      <c r="G237" s="1" t="s">
        <v>88</v>
      </c>
      <c r="H237" s="6">
        <v>2.2887298102094364</v>
      </c>
      <c r="I237" s="6">
        <v>1.9571734307770008</v>
      </c>
      <c r="J237" s="6">
        <v>1.6915725870008118</v>
      </c>
      <c r="K237" s="6">
        <v>1.3637818766181966</v>
      </c>
      <c r="L237" s="6">
        <v>1.0779187326377462</v>
      </c>
      <c r="M237" s="6">
        <v>0.98575032455528222</v>
      </c>
      <c r="N237" s="6" t="s">
        <v>141</v>
      </c>
      <c r="O237" s="76">
        <f t="shared" si="277"/>
        <v>2490.4643503893567</v>
      </c>
      <c r="P237" s="76">
        <f t="shared" si="277"/>
        <v>2912.3632634523815</v>
      </c>
      <c r="Q237" s="76">
        <f t="shared" si="277"/>
        <v>3369.6455261823562</v>
      </c>
      <c r="R237" s="76">
        <f t="shared" si="276"/>
        <v>4179.5540017986086</v>
      </c>
      <c r="S237" s="76">
        <f t="shared" si="276"/>
        <v>5287.9682182085116</v>
      </c>
      <c r="T237" s="76">
        <f t="shared" si="276"/>
        <v>5782.3972845979379</v>
      </c>
      <c r="U237" s="76" t="str">
        <f t="shared" si="276"/>
        <v>-</v>
      </c>
      <c r="V237" s="77">
        <v>0.53</v>
      </c>
      <c r="W237" s="78">
        <f t="shared" si="286"/>
        <v>1.2130267994110013</v>
      </c>
      <c r="X237" s="78">
        <f t="shared" si="286"/>
        <v>1.0373019183118104</v>
      </c>
      <c r="Y237" s="78">
        <f t="shared" si="286"/>
        <v>0.89653347111043036</v>
      </c>
      <c r="Z237" s="78">
        <f t="shared" si="285"/>
        <v>0.72280439460764423</v>
      </c>
      <c r="AA237" s="78">
        <f t="shared" si="285"/>
        <v>0.57129692829800549</v>
      </c>
      <c r="AB237" s="78">
        <f t="shared" si="285"/>
        <v>0.52244767201429965</v>
      </c>
      <c r="AC237" s="78" t="str">
        <f t="shared" si="273"/>
        <v>-</v>
      </c>
      <c r="AD237" s="79">
        <v>10.8</v>
      </c>
      <c r="AE237" s="79">
        <v>7.35</v>
      </c>
      <c r="AF237" s="79">
        <v>4.3600000000000003</v>
      </c>
      <c r="AG237" s="79">
        <v>5.16</v>
      </c>
      <c r="AH237" s="80">
        <f t="shared" si="279"/>
        <v>1731.2065990789968</v>
      </c>
      <c r="AI237" s="80">
        <f t="shared" si="279"/>
        <v>2024.4829040880509</v>
      </c>
      <c r="AJ237" s="80">
        <f t="shared" si="279"/>
        <v>2342.355380663008</v>
      </c>
      <c r="AK237" s="80">
        <f t="shared" si="278"/>
        <v>2905.3503488173046</v>
      </c>
      <c r="AL237" s="80">
        <f t="shared" si="278"/>
        <v>3675.84682497116</v>
      </c>
      <c r="AM237" s="80">
        <f t="shared" si="278"/>
        <v>4019.5413100482187</v>
      </c>
      <c r="AN237" s="80" t="str">
        <f t="shared" si="278"/>
        <v>-</v>
      </c>
      <c r="AO237" s="80">
        <f t="shared" si="292"/>
        <v>194.44444444444443</v>
      </c>
      <c r="AP237" s="80">
        <f t="shared" si="293"/>
        <v>194.44444444444443</v>
      </c>
      <c r="AQ237" s="80">
        <f t="shared" si="294"/>
        <v>194.44444444444443</v>
      </c>
      <c r="AR237" s="80">
        <f t="shared" si="294"/>
        <v>285.71428571428572</v>
      </c>
      <c r="AS237" s="80">
        <f t="shared" si="294"/>
        <v>481.65137614678895</v>
      </c>
      <c r="AT237" s="80">
        <f t="shared" si="294"/>
        <v>406.97674418604652</v>
      </c>
      <c r="AU237" s="80">
        <f t="shared" si="295"/>
        <v>406.97674418604652</v>
      </c>
      <c r="AV237" s="80">
        <f t="shared" si="282"/>
        <v>174.81023184789387</v>
      </c>
      <c r="AW237" s="80">
        <f t="shared" si="282"/>
        <v>177.40529172035289</v>
      </c>
      <c r="AX237" s="80">
        <f t="shared" si="282"/>
        <v>179.54037452095051</v>
      </c>
      <c r="AY237" s="80">
        <f t="shared" si="282"/>
        <v>260.13264998749725</v>
      </c>
      <c r="AZ237" s="80">
        <f t="shared" si="282"/>
        <v>425.85146068760395</v>
      </c>
      <c r="BA237" s="80">
        <f t="shared" si="282"/>
        <v>369.55905645068572</v>
      </c>
      <c r="BB237" s="80" t="str">
        <f t="shared" si="282"/>
        <v>-</v>
      </c>
      <c r="BC237" s="81">
        <f t="shared" si="296"/>
        <v>2490.4643503893567</v>
      </c>
      <c r="BD237" s="81">
        <f t="shared" si="297"/>
        <v>2912.3632634523815</v>
      </c>
      <c r="BE237" s="81">
        <f t="shared" si="298"/>
        <v>3369.6455261823562</v>
      </c>
      <c r="BF237" s="81">
        <f t="shared" si="299"/>
        <v>4179.5540017986086</v>
      </c>
      <c r="BG237" s="81">
        <f t="shared" si="300"/>
        <v>5287.9682182085116</v>
      </c>
      <c r="BH237" s="81">
        <f t="shared" si="301"/>
        <v>5782.3972845979379</v>
      </c>
      <c r="BI237" s="81" t="str">
        <f t="shared" si="302"/>
        <v>-</v>
      </c>
      <c r="BJ237" s="81">
        <f t="shared" si="303"/>
        <v>194.44444444444443</v>
      </c>
      <c r="BK237" s="81">
        <f t="shared" si="304"/>
        <v>194.44444444444443</v>
      </c>
      <c r="BL237" s="81">
        <f t="shared" si="305"/>
        <v>194.44444444444443</v>
      </c>
      <c r="BM237" s="81">
        <f t="shared" si="306"/>
        <v>285.71428571428572</v>
      </c>
      <c r="BN237" s="81">
        <f t="shared" si="307"/>
        <v>481.65137614678895</v>
      </c>
      <c r="BO237" s="81">
        <f t="shared" si="308"/>
        <v>406.97674418604652</v>
      </c>
      <c r="BP237" s="81">
        <f t="shared" si="309"/>
        <v>406.97674418604652</v>
      </c>
      <c r="BQ237" s="81">
        <f t="shared" si="310"/>
        <v>180.36253520117384</v>
      </c>
      <c r="BR237" s="81">
        <f t="shared" si="311"/>
        <v>182.27483321320943</v>
      </c>
      <c r="BS237" s="81">
        <f t="shared" si="312"/>
        <v>183.83622683857422</v>
      </c>
      <c r="BT237" s="81">
        <f t="shared" si="313"/>
        <v>267.4325951629005</v>
      </c>
      <c r="BU237" s="81">
        <f t="shared" si="314"/>
        <v>441.44282437830481</v>
      </c>
      <c r="BV237" s="81">
        <f t="shared" si="315"/>
        <v>380.21635298363992</v>
      </c>
      <c r="BW237" s="81" t="str">
        <f t="shared" si="316"/>
        <v>-</v>
      </c>
    </row>
    <row r="238" spans="2:75" ht="14" x14ac:dyDescent="0.3">
      <c r="B238" s="1" t="s">
        <v>162</v>
      </c>
      <c r="C238" s="1" t="s">
        <v>162</v>
      </c>
      <c r="D238" s="82" t="s">
        <v>169</v>
      </c>
      <c r="E238" s="1" t="s">
        <v>142</v>
      </c>
      <c r="F238" s="1" t="s">
        <v>145</v>
      </c>
      <c r="G238" s="1" t="s">
        <v>88</v>
      </c>
      <c r="H238" s="6">
        <v>1.2225437001148301E-2</v>
      </c>
      <c r="I238" s="6">
        <v>1.51357847124999E-2</v>
      </c>
      <c r="J238" s="6">
        <v>1.70883158090291E-2</v>
      </c>
      <c r="K238" s="6">
        <v>5.9974519975949598E-3</v>
      </c>
      <c r="L238" s="6">
        <v>3.35785178726651E-3</v>
      </c>
      <c r="M238" s="6">
        <v>2.6638083365746498E-3</v>
      </c>
      <c r="N238" s="6">
        <v>1.1922361689026299E-3</v>
      </c>
      <c r="O238" s="76">
        <f t="shared" si="277"/>
        <v>466241.00222058443</v>
      </c>
      <c r="P238" s="76">
        <f t="shared" si="277"/>
        <v>376590.9801354832</v>
      </c>
      <c r="Q238" s="76">
        <f t="shared" si="277"/>
        <v>333561.25107356935</v>
      </c>
      <c r="R238" s="76">
        <f t="shared" si="276"/>
        <v>950403.60511193064</v>
      </c>
      <c r="S238" s="76">
        <f t="shared" si="276"/>
        <v>1697513.8752744466</v>
      </c>
      <c r="T238" s="76">
        <f t="shared" si="276"/>
        <v>2139793.5886519309</v>
      </c>
      <c r="U238" s="76">
        <f t="shared" si="276"/>
        <v>4780931.9568340657</v>
      </c>
      <c r="V238" s="77">
        <v>0.53</v>
      </c>
      <c r="W238" s="78">
        <f t="shared" si="286"/>
        <v>6.4794816106085997E-3</v>
      </c>
      <c r="X238" s="78">
        <f t="shared" si="286"/>
        <v>8.0219658976249473E-3</v>
      </c>
      <c r="Y238" s="78">
        <f t="shared" si="286"/>
        <v>9.0568073787854232E-3</v>
      </c>
      <c r="Z238" s="78">
        <f t="shared" si="285"/>
        <v>3.178649558725329E-3</v>
      </c>
      <c r="AA238" s="78">
        <f t="shared" si="285"/>
        <v>1.7796614472512504E-3</v>
      </c>
      <c r="AB238" s="78">
        <f t="shared" si="285"/>
        <v>1.4118184183845644E-3</v>
      </c>
      <c r="AC238" s="78">
        <f t="shared" si="273"/>
        <v>6.318851695183939E-4</v>
      </c>
      <c r="AD238" s="79">
        <v>10.8</v>
      </c>
      <c r="AE238" s="79">
        <v>7.35</v>
      </c>
      <c r="AF238" s="79">
        <v>4.3600000000000003</v>
      </c>
      <c r="AG238" s="79">
        <v>5.16</v>
      </c>
      <c r="AH238" s="80">
        <f t="shared" si="279"/>
        <v>324100.00154360384</v>
      </c>
      <c r="AI238" s="80">
        <f t="shared" si="279"/>
        <v>261781.21757183538</v>
      </c>
      <c r="AJ238" s="80">
        <f t="shared" si="279"/>
        <v>231869.78724081285</v>
      </c>
      <c r="AK238" s="80">
        <f t="shared" si="278"/>
        <v>660657.91815129237</v>
      </c>
      <c r="AL238" s="80">
        <f t="shared" si="278"/>
        <v>1179999.7146892876</v>
      </c>
      <c r="AM238" s="80">
        <f t="shared" si="278"/>
        <v>1487443.4081989587</v>
      </c>
      <c r="AN238" s="80">
        <f t="shared" si="278"/>
        <v>3323388.6492391713</v>
      </c>
      <c r="AO238" s="80">
        <f t="shared" si="292"/>
        <v>194.44444444444443</v>
      </c>
      <c r="AP238" s="80">
        <f t="shared" si="293"/>
        <v>194.44444444444443</v>
      </c>
      <c r="AQ238" s="80">
        <f t="shared" si="294"/>
        <v>194.44444444444443</v>
      </c>
      <c r="AR238" s="80">
        <f t="shared" si="294"/>
        <v>285.71428571428572</v>
      </c>
      <c r="AS238" s="80">
        <f t="shared" si="294"/>
        <v>481.65137614678895</v>
      </c>
      <c r="AT238" s="80">
        <f t="shared" si="294"/>
        <v>406.97674418604652</v>
      </c>
      <c r="AU238" s="80">
        <f t="shared" si="295"/>
        <v>406.97674418604652</v>
      </c>
      <c r="AV238" s="80">
        <f t="shared" si="282"/>
        <v>194.32785705775603</v>
      </c>
      <c r="AW238" s="80">
        <f t="shared" si="282"/>
        <v>194.30012324420653</v>
      </c>
      <c r="AX238" s="80">
        <f t="shared" si="282"/>
        <v>194.28152126709503</v>
      </c>
      <c r="AY238" s="80">
        <f t="shared" si="282"/>
        <v>285.59077646318633</v>
      </c>
      <c r="AZ238" s="80">
        <f t="shared" si="282"/>
        <v>481.45485627378383</v>
      </c>
      <c r="BA238" s="80">
        <f t="shared" si="282"/>
        <v>406.86542246177618</v>
      </c>
      <c r="BB238" s="80">
        <f t="shared" si="282"/>
        <v>406.9269125811748</v>
      </c>
      <c r="BC238" s="81">
        <f t="shared" si="296"/>
        <v>466241.00222058443</v>
      </c>
      <c r="BD238" s="81">
        <f t="shared" si="297"/>
        <v>376590.9801354832</v>
      </c>
      <c r="BE238" s="81">
        <f t="shared" si="298"/>
        <v>333561.25107356935</v>
      </c>
      <c r="BF238" s="81">
        <f t="shared" si="299"/>
        <v>950403.60511193064</v>
      </c>
      <c r="BG238" s="81">
        <f t="shared" si="300"/>
        <v>1697513.8752744466</v>
      </c>
      <c r="BH238" s="81">
        <f t="shared" si="301"/>
        <v>2139793.5886519309</v>
      </c>
      <c r="BI238" s="81">
        <f t="shared" si="302"/>
        <v>4780931.9568340657</v>
      </c>
      <c r="BJ238" s="81">
        <f t="shared" si="303"/>
        <v>194.44444444444443</v>
      </c>
      <c r="BK238" s="81">
        <f t="shared" si="304"/>
        <v>194.44444444444443</v>
      </c>
      <c r="BL238" s="81">
        <f t="shared" si="305"/>
        <v>194.44444444444443</v>
      </c>
      <c r="BM238" s="81">
        <f t="shared" si="306"/>
        <v>285.71428571428572</v>
      </c>
      <c r="BN238" s="81">
        <f t="shared" si="307"/>
        <v>481.65137614678895</v>
      </c>
      <c r="BO238" s="81">
        <f t="shared" si="308"/>
        <v>406.97674418604652</v>
      </c>
      <c r="BP238" s="81">
        <f t="shared" si="309"/>
        <v>406.97674418604652</v>
      </c>
      <c r="BQ238" s="81">
        <f t="shared" si="310"/>
        <v>194.36338576366524</v>
      </c>
      <c r="BR238" s="81">
        <f t="shared" si="311"/>
        <v>194.34409915636047</v>
      </c>
      <c r="BS238" s="81">
        <f t="shared" si="312"/>
        <v>194.33116205710829</v>
      </c>
      <c r="BT238" s="81">
        <f t="shared" si="313"/>
        <v>285.62841891069843</v>
      </c>
      <c r="BU238" s="81">
        <f t="shared" si="314"/>
        <v>481.51475149466069</v>
      </c>
      <c r="BV238" s="81">
        <f t="shared" si="315"/>
        <v>406.89935421008528</v>
      </c>
      <c r="BW238" s="81">
        <f t="shared" si="316"/>
        <v>406.94210324705239</v>
      </c>
    </row>
    <row r="239" spans="2:75" ht="14" x14ac:dyDescent="0.3">
      <c r="B239" s="1" t="s">
        <v>162</v>
      </c>
      <c r="C239" s="1" t="s">
        <v>162</v>
      </c>
      <c r="D239" s="82" t="s">
        <v>169</v>
      </c>
      <c r="E239" s="1" t="s">
        <v>143</v>
      </c>
      <c r="F239" s="1" t="s">
        <v>145</v>
      </c>
      <c r="G239" s="1" t="s">
        <v>88</v>
      </c>
      <c r="H239" s="6">
        <v>0.142358588938273</v>
      </c>
      <c r="I239" s="6">
        <v>0.134105917115764</v>
      </c>
      <c r="J239" s="6">
        <v>0.109015132623138</v>
      </c>
      <c r="K239" s="6">
        <v>7.5909009688168494E-2</v>
      </c>
      <c r="L239" s="6">
        <v>5.3547926059604498E-2</v>
      </c>
      <c r="M239" s="6">
        <v>4.5850738142373101E-2</v>
      </c>
      <c r="N239" s="6">
        <v>3.6812074248277302E-2</v>
      </c>
      <c r="O239" s="76">
        <f t="shared" si="277"/>
        <v>40039.733763247212</v>
      </c>
      <c r="P239" s="76">
        <f t="shared" si="277"/>
        <v>42503.717379447167</v>
      </c>
      <c r="Q239" s="76">
        <f t="shared" si="277"/>
        <v>52286.318998525887</v>
      </c>
      <c r="R239" s="76">
        <f t="shared" si="276"/>
        <v>75089.900703689811</v>
      </c>
      <c r="S239" s="76">
        <f t="shared" si="276"/>
        <v>106446.69960990269</v>
      </c>
      <c r="T239" s="76">
        <f t="shared" si="276"/>
        <v>124316.42828302315</v>
      </c>
      <c r="U239" s="76">
        <f t="shared" si="276"/>
        <v>154840.50047157405</v>
      </c>
      <c r="V239" s="77">
        <v>0.53</v>
      </c>
      <c r="W239" s="78">
        <f t="shared" si="286"/>
        <v>7.5450052137284687E-2</v>
      </c>
      <c r="X239" s="78">
        <f t="shared" si="286"/>
        <v>7.107613607135492E-2</v>
      </c>
      <c r="Y239" s="78">
        <f t="shared" si="286"/>
        <v>5.7778020290263146E-2</v>
      </c>
      <c r="Z239" s="78">
        <f t="shared" si="285"/>
        <v>4.0231775134729302E-2</v>
      </c>
      <c r="AA239" s="78">
        <f t="shared" si="285"/>
        <v>2.8380400811590385E-2</v>
      </c>
      <c r="AB239" s="78">
        <f t="shared" si="285"/>
        <v>2.4300891215457743E-2</v>
      </c>
      <c r="AC239" s="78">
        <f t="shared" si="273"/>
        <v>1.9510399351586973E-2</v>
      </c>
      <c r="AD239" s="79">
        <v>10.8</v>
      </c>
      <c r="AE239" s="79">
        <v>7.35</v>
      </c>
      <c r="AF239" s="79">
        <v>4.3600000000000003</v>
      </c>
      <c r="AG239" s="79">
        <v>5.16</v>
      </c>
      <c r="AH239" s="80">
        <f t="shared" si="279"/>
        <v>27832.98275498813</v>
      </c>
      <c r="AI239" s="80">
        <f t="shared" si="279"/>
        <v>29545.781693756722</v>
      </c>
      <c r="AJ239" s="80">
        <f t="shared" si="279"/>
        <v>36346.001289938547</v>
      </c>
      <c r="AK239" s="80">
        <f t="shared" si="278"/>
        <v>52197.547658970077</v>
      </c>
      <c r="AL239" s="80">
        <f t="shared" si="278"/>
        <v>73994.726640448731</v>
      </c>
      <c r="AM239" s="80">
        <f t="shared" si="278"/>
        <v>86416.583712131294</v>
      </c>
      <c r="AN239" s="80">
        <f t="shared" si="278"/>
        <v>107634.90598818452</v>
      </c>
      <c r="AO239" s="80">
        <f t="shared" si="292"/>
        <v>194.44444444444443</v>
      </c>
      <c r="AP239" s="80">
        <f t="shared" si="293"/>
        <v>194.44444444444443</v>
      </c>
      <c r="AQ239" s="80">
        <f t="shared" si="294"/>
        <v>194.44444444444443</v>
      </c>
      <c r="AR239" s="80">
        <f t="shared" si="294"/>
        <v>285.71428571428572</v>
      </c>
      <c r="AS239" s="80">
        <f t="shared" si="294"/>
        <v>481.65137614678895</v>
      </c>
      <c r="AT239" s="80">
        <f t="shared" si="294"/>
        <v>406.97674418604652</v>
      </c>
      <c r="AU239" s="80">
        <f t="shared" si="295"/>
        <v>406.97674418604652</v>
      </c>
      <c r="AV239" s="80">
        <f t="shared" si="282"/>
        <v>193.09545719326806</v>
      </c>
      <c r="AW239" s="80">
        <f t="shared" si="282"/>
        <v>193.17314805955436</v>
      </c>
      <c r="AX239" s="80">
        <f t="shared" si="282"/>
        <v>193.40973780046573</v>
      </c>
      <c r="AY239" s="80">
        <f t="shared" si="282"/>
        <v>284.15888214300497</v>
      </c>
      <c r="AZ239" s="80">
        <f t="shared" si="282"/>
        <v>478.53645495536904</v>
      </c>
      <c r="BA239" s="80">
        <f t="shared" si="282"/>
        <v>405.0690814567393</v>
      </c>
      <c r="BB239" s="80">
        <f t="shared" si="282"/>
        <v>405.44372693274158</v>
      </c>
      <c r="BC239" s="81">
        <f t="shared" si="296"/>
        <v>40039.733763247212</v>
      </c>
      <c r="BD239" s="81">
        <f t="shared" si="297"/>
        <v>42503.717379447167</v>
      </c>
      <c r="BE239" s="81">
        <f t="shared" si="298"/>
        <v>52286.318998525887</v>
      </c>
      <c r="BF239" s="81">
        <f t="shared" si="299"/>
        <v>75089.900703689811</v>
      </c>
      <c r="BG239" s="81">
        <f t="shared" si="300"/>
        <v>106446.69960990269</v>
      </c>
      <c r="BH239" s="81">
        <f t="shared" si="301"/>
        <v>124316.42828302315</v>
      </c>
      <c r="BI239" s="81">
        <f t="shared" si="302"/>
        <v>154840.50047157405</v>
      </c>
      <c r="BJ239" s="81">
        <f t="shared" si="303"/>
        <v>194.44444444444443</v>
      </c>
      <c r="BK239" s="81">
        <f t="shared" si="304"/>
        <v>194.44444444444443</v>
      </c>
      <c r="BL239" s="81">
        <f t="shared" si="305"/>
        <v>194.44444444444443</v>
      </c>
      <c r="BM239" s="81">
        <f t="shared" si="306"/>
        <v>285.71428571428572</v>
      </c>
      <c r="BN239" s="81">
        <f t="shared" si="307"/>
        <v>481.65137614678895</v>
      </c>
      <c r="BO239" s="81">
        <f t="shared" si="308"/>
        <v>406.97674418604652</v>
      </c>
      <c r="BP239" s="81">
        <f t="shared" si="309"/>
        <v>406.97674418604652</v>
      </c>
      <c r="BQ239" s="81">
        <f t="shared" si="310"/>
        <v>193.50472991168729</v>
      </c>
      <c r="BR239" s="81">
        <f t="shared" si="311"/>
        <v>193.55895803565591</v>
      </c>
      <c r="BS239" s="81">
        <f t="shared" si="312"/>
        <v>193.72401586271477</v>
      </c>
      <c r="BT239" s="81">
        <f t="shared" si="313"/>
        <v>284.63127427785895</v>
      </c>
      <c r="BU239" s="81">
        <f t="shared" si="314"/>
        <v>479.48181076955456</v>
      </c>
      <c r="BV239" s="81">
        <f t="shared" si="315"/>
        <v>405.64876512492214</v>
      </c>
      <c r="BW239" s="81">
        <f t="shared" si="316"/>
        <v>405.90986649322525</v>
      </c>
    </row>
    <row r="240" spans="2:75" ht="14" x14ac:dyDescent="0.3">
      <c r="B240" s="1" t="s">
        <v>162</v>
      </c>
      <c r="C240" s="1" t="s">
        <v>162</v>
      </c>
      <c r="D240" s="82" t="s">
        <v>169</v>
      </c>
      <c r="E240" s="1" t="s">
        <v>144</v>
      </c>
      <c r="F240" s="1" t="s">
        <v>145</v>
      </c>
      <c r="G240" s="1" t="s">
        <v>88</v>
      </c>
      <c r="H240" s="6">
        <f>SUM(H237:H239)</f>
        <v>2.4433138361488576</v>
      </c>
      <c r="I240" s="6">
        <f t="shared" ref="I240" si="318">SUM(I237:I239)</f>
        <v>2.1064151326052647</v>
      </c>
      <c r="J240" s="6">
        <f t="shared" ref="J240" si="319">SUM(J237:J239)</f>
        <v>1.8176760354329788</v>
      </c>
      <c r="K240" s="6">
        <f t="shared" ref="K240" si="320">SUM(K237:K239)</f>
        <v>1.44568833830396</v>
      </c>
      <c r="L240" s="6">
        <f t="shared" ref="L240" si="321">SUM(L237:L239)</f>
        <v>1.1348245104846173</v>
      </c>
      <c r="M240" s="6">
        <f t="shared" ref="M240" si="322">SUM(M237:M239)</f>
        <v>1.0342648710342299</v>
      </c>
      <c r="N240" s="6">
        <f t="shared" ref="N240" si="323">SUM(N237:N239)</f>
        <v>3.8004310417179929E-2</v>
      </c>
      <c r="O240" s="76">
        <f t="shared" si="277"/>
        <v>2332.8971971051901</v>
      </c>
      <c r="P240" s="76">
        <f t="shared" si="277"/>
        <v>2706.0192987457813</v>
      </c>
      <c r="Q240" s="76">
        <f t="shared" si="277"/>
        <v>3135.8723385722769</v>
      </c>
      <c r="R240" s="76">
        <f t="shared" si="276"/>
        <v>3942.7585109298702</v>
      </c>
      <c r="S240" s="76">
        <f t="shared" si="276"/>
        <v>5022.8030390054428</v>
      </c>
      <c r="T240" s="76">
        <f t="shared" si="276"/>
        <v>5511.1607864049301</v>
      </c>
      <c r="U240" s="76">
        <f t="shared" si="276"/>
        <v>149982.98712514734</v>
      </c>
      <c r="V240" s="77">
        <v>0.53</v>
      </c>
      <c r="W240" s="78">
        <f t="shared" si="286"/>
        <v>1.2949563331588945</v>
      </c>
      <c r="X240" s="78">
        <f t="shared" si="286"/>
        <v>1.1164000202807904</v>
      </c>
      <c r="Y240" s="78">
        <f t="shared" si="286"/>
        <v>0.96336829877947883</v>
      </c>
      <c r="Z240" s="78">
        <f t="shared" si="285"/>
        <v>0.76621481930109892</v>
      </c>
      <c r="AA240" s="78">
        <f t="shared" si="285"/>
        <v>0.6014569905568472</v>
      </c>
      <c r="AB240" s="78">
        <f t="shared" si="285"/>
        <v>0.54816038164814185</v>
      </c>
      <c r="AC240" s="78">
        <f t="shared" si="273"/>
        <v>2.0142284521105364E-2</v>
      </c>
      <c r="AD240" s="79">
        <v>10.8</v>
      </c>
      <c r="AE240" s="79">
        <v>7.35</v>
      </c>
      <c r="AF240" s="79">
        <v>4.3600000000000003</v>
      </c>
      <c r="AG240" s="79">
        <v>5.16</v>
      </c>
      <c r="AH240" s="80">
        <f t="shared" si="279"/>
        <v>1621.6763038467063</v>
      </c>
      <c r="AI240" s="80">
        <f t="shared" si="279"/>
        <v>1881.0461858212975</v>
      </c>
      <c r="AJ240" s="80">
        <f t="shared" si="279"/>
        <v>2179.8516752736778</v>
      </c>
      <c r="AK240" s="80">
        <f t="shared" si="278"/>
        <v>2740.7457374884893</v>
      </c>
      <c r="AL240" s="80">
        <f t="shared" si="278"/>
        <v>3491.5214769650547</v>
      </c>
      <c r="AM240" s="80">
        <f t="shared" si="278"/>
        <v>3830.995581413556</v>
      </c>
      <c r="AN240" s="80">
        <f t="shared" si="278"/>
        <v>104258.28300655722</v>
      </c>
      <c r="AO240" s="80">
        <f t="shared" si="292"/>
        <v>194.44444444444443</v>
      </c>
      <c r="AP240" s="80">
        <f t="shared" si="293"/>
        <v>194.44444444444443</v>
      </c>
      <c r="AQ240" s="80">
        <f t="shared" si="294"/>
        <v>194.44444444444443</v>
      </c>
      <c r="AR240" s="80">
        <f t="shared" si="294"/>
        <v>285.71428571428572</v>
      </c>
      <c r="AS240" s="80">
        <f t="shared" si="294"/>
        <v>481.65137614678895</v>
      </c>
      <c r="AT240" s="80">
        <f t="shared" si="294"/>
        <v>406.97674418604652</v>
      </c>
      <c r="AU240" s="80">
        <f t="shared" si="295"/>
        <v>406.97674418604652</v>
      </c>
      <c r="AV240" s="80">
        <f t="shared" si="282"/>
        <v>173.62609191425938</v>
      </c>
      <c r="AW240" s="80">
        <f t="shared" si="282"/>
        <v>176.22771948121601</v>
      </c>
      <c r="AX240" s="80">
        <f t="shared" si="282"/>
        <v>178.52029679440435</v>
      </c>
      <c r="AY240" s="80">
        <f t="shared" si="282"/>
        <v>258.74130327428105</v>
      </c>
      <c r="AZ240" s="80">
        <f t="shared" si="282"/>
        <v>423.26276414306017</v>
      </c>
      <c r="BA240" s="80">
        <f t="shared" si="282"/>
        <v>367.89435818088526</v>
      </c>
      <c r="BB240" s="80">
        <f t="shared" si="282"/>
        <v>405.39427001359701</v>
      </c>
      <c r="BC240" s="81">
        <f t="shared" si="296"/>
        <v>2332.8971971051901</v>
      </c>
      <c r="BD240" s="81">
        <f t="shared" si="297"/>
        <v>2706.0192987457813</v>
      </c>
      <c r="BE240" s="81">
        <f t="shared" si="298"/>
        <v>3135.8723385722769</v>
      </c>
      <c r="BF240" s="81">
        <f t="shared" si="299"/>
        <v>3942.7585109298702</v>
      </c>
      <c r="BG240" s="81">
        <f t="shared" si="300"/>
        <v>5022.8030390054428</v>
      </c>
      <c r="BH240" s="81">
        <f t="shared" si="301"/>
        <v>5511.1607864049301</v>
      </c>
      <c r="BI240" s="81">
        <f t="shared" si="302"/>
        <v>149982.98712514734</v>
      </c>
      <c r="BJ240" s="81">
        <f t="shared" si="303"/>
        <v>194.44444444444443</v>
      </c>
      <c r="BK240" s="81">
        <f t="shared" si="304"/>
        <v>194.44444444444443</v>
      </c>
      <c r="BL240" s="81">
        <f t="shared" si="305"/>
        <v>194.44444444444443</v>
      </c>
      <c r="BM240" s="81">
        <f t="shared" si="306"/>
        <v>285.71428571428572</v>
      </c>
      <c r="BN240" s="81">
        <f t="shared" si="307"/>
        <v>481.65137614678895</v>
      </c>
      <c r="BO240" s="81">
        <f t="shared" si="308"/>
        <v>406.97674418604652</v>
      </c>
      <c r="BP240" s="81">
        <f t="shared" si="309"/>
        <v>406.97674418604652</v>
      </c>
      <c r="BQ240" s="81">
        <f t="shared" si="310"/>
        <v>179.48459835409696</v>
      </c>
      <c r="BR240" s="81">
        <f t="shared" si="311"/>
        <v>181.40906620050785</v>
      </c>
      <c r="BS240" s="81">
        <f t="shared" si="312"/>
        <v>183.09157790390464</v>
      </c>
      <c r="BT240" s="81">
        <f t="shared" si="313"/>
        <v>266.40881610691099</v>
      </c>
      <c r="BU240" s="81">
        <f t="shared" si="314"/>
        <v>439.50586441260197</v>
      </c>
      <c r="BV240" s="81">
        <f t="shared" si="315"/>
        <v>378.98988692696298</v>
      </c>
      <c r="BW240" s="81">
        <f t="shared" si="316"/>
        <v>405.87540692891292</v>
      </c>
    </row>
    <row r="241" spans="2:75" ht="14" x14ac:dyDescent="0.3">
      <c r="B241" s="1" t="s">
        <v>162</v>
      </c>
      <c r="C241" s="1" t="s">
        <v>162</v>
      </c>
      <c r="D241" s="82" t="s">
        <v>169</v>
      </c>
      <c r="E241" s="1" t="s">
        <v>139</v>
      </c>
      <c r="F241" s="1" t="s">
        <v>146</v>
      </c>
      <c r="G241" s="1" t="s">
        <v>88</v>
      </c>
      <c r="H241" s="6">
        <v>1.6183763691028925</v>
      </c>
      <c r="I241" s="6">
        <v>1.3839306048605573</v>
      </c>
      <c r="J241" s="6">
        <v>1.1961224471375451</v>
      </c>
      <c r="K241" s="6">
        <v>0.9643394130160422</v>
      </c>
      <c r="L241" s="6">
        <v>0.76220364541615948</v>
      </c>
      <c r="M241" s="6">
        <v>0.69703073904988022</v>
      </c>
      <c r="N241" s="6" t="s">
        <v>141</v>
      </c>
      <c r="O241" s="76">
        <f t="shared" si="277"/>
        <v>3522.0484609273281</v>
      </c>
      <c r="P241" s="76">
        <f t="shared" si="277"/>
        <v>4118.7036257315249</v>
      </c>
      <c r="Q241" s="76">
        <f t="shared" si="277"/>
        <v>4765.3984035169124</v>
      </c>
      <c r="R241" s="76">
        <f t="shared" si="276"/>
        <v>5910.7819540143364</v>
      </c>
      <c r="S241" s="76">
        <f t="shared" si="276"/>
        <v>7478.3163715883666</v>
      </c>
      <c r="T241" s="76">
        <f t="shared" si="276"/>
        <v>8177.5446629077605</v>
      </c>
      <c r="U241" s="76" t="str">
        <f t="shared" si="276"/>
        <v>-</v>
      </c>
      <c r="V241" s="77">
        <v>0.53</v>
      </c>
      <c r="W241" s="78">
        <f t="shared" si="286"/>
        <v>0.85773947562453312</v>
      </c>
      <c r="X241" s="78">
        <f t="shared" si="286"/>
        <v>0.73348322057609538</v>
      </c>
      <c r="Y241" s="78">
        <f t="shared" si="286"/>
        <v>0.63394489698289891</v>
      </c>
      <c r="Z241" s="78">
        <f t="shared" si="285"/>
        <v>0.51109988889850244</v>
      </c>
      <c r="AA241" s="78">
        <f t="shared" si="285"/>
        <v>0.40396793207056453</v>
      </c>
      <c r="AB241" s="78">
        <f t="shared" si="285"/>
        <v>0.36942629169643654</v>
      </c>
      <c r="AC241" s="78" t="str">
        <f t="shared" si="273"/>
        <v>-</v>
      </c>
      <c r="AD241" s="79">
        <v>10.8</v>
      </c>
      <c r="AE241" s="79">
        <v>7.35</v>
      </c>
      <c r="AF241" s="79">
        <v>4.3600000000000003</v>
      </c>
      <c r="AG241" s="79">
        <v>5.16</v>
      </c>
      <c r="AH241" s="80">
        <f t="shared" si="279"/>
        <v>2448.2958516873182</v>
      </c>
      <c r="AI241" s="80">
        <f t="shared" si="279"/>
        <v>2863.0511797537911</v>
      </c>
      <c r="AJ241" s="80">
        <f t="shared" si="279"/>
        <v>3312.5907472312201</v>
      </c>
      <c r="AK241" s="80">
        <f t="shared" si="278"/>
        <v>4108.7858667428345</v>
      </c>
      <c r="AL241" s="80">
        <f t="shared" si="278"/>
        <v>5198.4324330802947</v>
      </c>
      <c r="AM241" s="80">
        <f t="shared" si="278"/>
        <v>5684.4898351891079</v>
      </c>
      <c r="AN241" s="80" t="str">
        <f t="shared" si="278"/>
        <v>-</v>
      </c>
      <c r="AO241" s="80">
        <f t="shared" si="292"/>
        <v>194.44444444444443</v>
      </c>
      <c r="AP241" s="80">
        <f t="shared" si="293"/>
        <v>194.44444444444443</v>
      </c>
      <c r="AQ241" s="80">
        <f t="shared" si="294"/>
        <v>194.44444444444443</v>
      </c>
      <c r="AR241" s="80">
        <f t="shared" si="294"/>
        <v>285.71428571428572</v>
      </c>
      <c r="AS241" s="80">
        <f t="shared" si="294"/>
        <v>481.65137614678895</v>
      </c>
      <c r="AT241" s="80">
        <f t="shared" si="294"/>
        <v>406.97674418604652</v>
      </c>
      <c r="AU241" s="80">
        <f t="shared" si="295"/>
        <v>406.97674418604652</v>
      </c>
      <c r="AV241" s="80">
        <f t="shared" si="282"/>
        <v>180.13783927758411</v>
      </c>
      <c r="AW241" s="80">
        <f t="shared" si="282"/>
        <v>182.07855856186916</v>
      </c>
      <c r="AX241" s="80">
        <f t="shared" si="282"/>
        <v>183.66364530531641</v>
      </c>
      <c r="AY241" s="80">
        <f t="shared" si="282"/>
        <v>267.13819054323864</v>
      </c>
      <c r="AZ241" s="80">
        <f t="shared" si="282"/>
        <v>440.80901255925886</v>
      </c>
      <c r="BA241" s="80">
        <f t="shared" si="282"/>
        <v>379.78623625991349</v>
      </c>
      <c r="BB241" s="80" t="str">
        <f t="shared" si="282"/>
        <v>-</v>
      </c>
      <c r="BC241" s="81">
        <f t="shared" si="296"/>
        <v>3522.0484609273281</v>
      </c>
      <c r="BD241" s="81">
        <f t="shared" si="297"/>
        <v>4118.7036257315249</v>
      </c>
      <c r="BE241" s="81">
        <f t="shared" si="298"/>
        <v>4765.3984035169124</v>
      </c>
      <c r="BF241" s="81">
        <f t="shared" si="299"/>
        <v>5910.7819540143364</v>
      </c>
      <c r="BG241" s="81">
        <f t="shared" si="300"/>
        <v>7478.3163715883666</v>
      </c>
      <c r="BH241" s="81">
        <f t="shared" si="301"/>
        <v>8177.5446629077605</v>
      </c>
      <c r="BI241" s="81" t="str">
        <f t="shared" si="302"/>
        <v>-</v>
      </c>
      <c r="BJ241" s="81">
        <f t="shared" si="303"/>
        <v>194.44444444444443</v>
      </c>
      <c r="BK241" s="81">
        <f t="shared" si="304"/>
        <v>194.44444444444443</v>
      </c>
      <c r="BL241" s="81">
        <f t="shared" si="305"/>
        <v>194.44444444444443</v>
      </c>
      <c r="BM241" s="81">
        <f t="shared" si="306"/>
        <v>285.71428571428572</v>
      </c>
      <c r="BN241" s="81">
        <f t="shared" si="307"/>
        <v>481.65137614678895</v>
      </c>
      <c r="BO241" s="81">
        <f t="shared" si="308"/>
        <v>406.97674418604652</v>
      </c>
      <c r="BP241" s="81">
        <f t="shared" si="309"/>
        <v>406.97674418604652</v>
      </c>
      <c r="BQ241" s="81">
        <f t="shared" si="310"/>
        <v>184.27124004503324</v>
      </c>
      <c r="BR241" s="81">
        <f t="shared" si="311"/>
        <v>185.6785404318409</v>
      </c>
      <c r="BS241" s="81">
        <f t="shared" si="312"/>
        <v>186.82149284410306</v>
      </c>
      <c r="BT241" s="81">
        <f t="shared" si="313"/>
        <v>272.54028384241502</v>
      </c>
      <c r="BU241" s="81">
        <f t="shared" si="314"/>
        <v>452.50703090618128</v>
      </c>
      <c r="BV241" s="81">
        <f t="shared" si="315"/>
        <v>387.68270757599083</v>
      </c>
      <c r="BW241" s="81" t="str">
        <f t="shared" si="316"/>
        <v>-</v>
      </c>
    </row>
    <row r="242" spans="2:75" ht="14" x14ac:dyDescent="0.3">
      <c r="B242" s="1" t="s">
        <v>162</v>
      </c>
      <c r="C242" s="1" t="s">
        <v>162</v>
      </c>
      <c r="D242" s="82" t="s">
        <v>169</v>
      </c>
      <c r="E242" s="1" t="s">
        <v>142</v>
      </c>
      <c r="F242" s="1" t="s">
        <v>146</v>
      </c>
      <c r="G242" s="1" t="s">
        <v>88</v>
      </c>
      <c r="H242" s="6">
        <v>3.4755597002849198E-4</v>
      </c>
      <c r="I242" s="6">
        <v>4.3029376664897103E-4</v>
      </c>
      <c r="J242" s="6">
        <v>4.8580183826496E-4</v>
      </c>
      <c r="K242" s="6">
        <v>1.7050111820342799E-4</v>
      </c>
      <c r="L242" s="6">
        <v>9.5460183886420696E-5</v>
      </c>
      <c r="M242" s="6">
        <v>7.57292804159128E-5</v>
      </c>
      <c r="N242" s="6">
        <v>3.3894120215690102E-5</v>
      </c>
      <c r="O242" s="76">
        <f t="shared" si="277"/>
        <v>16400236.196583603</v>
      </c>
      <c r="P242" s="76">
        <f t="shared" si="277"/>
        <v>13246764.052359601</v>
      </c>
      <c r="Q242" s="76">
        <f t="shared" si="277"/>
        <v>11733179.150489705</v>
      </c>
      <c r="R242" s="76">
        <f t="shared" si="276"/>
        <v>33430865.791737661</v>
      </c>
      <c r="S242" s="76">
        <f t="shared" si="276"/>
        <v>59710758.642387554</v>
      </c>
      <c r="T242" s="76">
        <f t="shared" si="276"/>
        <v>75268112.52787599</v>
      </c>
      <c r="U242" s="76">
        <f t="shared" si="276"/>
        <v>168170761.29214245</v>
      </c>
      <c r="V242" s="77">
        <v>0.53</v>
      </c>
      <c r="W242" s="78">
        <f t="shared" si="286"/>
        <v>1.8420466411510076E-4</v>
      </c>
      <c r="X242" s="78">
        <f t="shared" si="286"/>
        <v>2.2805569632395464E-4</v>
      </c>
      <c r="Y242" s="78">
        <f t="shared" si="286"/>
        <v>2.5747497428042879E-4</v>
      </c>
      <c r="Z242" s="78">
        <f t="shared" si="285"/>
        <v>9.0365592647816842E-5</v>
      </c>
      <c r="AA242" s="78">
        <f t="shared" si="285"/>
        <v>5.0593897459802974E-5</v>
      </c>
      <c r="AB242" s="78">
        <f t="shared" si="285"/>
        <v>4.0136518620433785E-5</v>
      </c>
      <c r="AC242" s="78">
        <f t="shared" si="273"/>
        <v>1.7963883714315755E-5</v>
      </c>
      <c r="AD242" s="79">
        <v>10.8</v>
      </c>
      <c r="AE242" s="79">
        <v>7.35</v>
      </c>
      <c r="AF242" s="79">
        <v>4.3600000000000003</v>
      </c>
      <c r="AG242" s="79">
        <v>5.16</v>
      </c>
      <c r="AH242" s="80">
        <f t="shared" si="279"/>
        <v>11400362.798022365</v>
      </c>
      <c r="AI242" s="80">
        <f t="shared" si="279"/>
        <v>9208276.8983631786</v>
      </c>
      <c r="AJ242" s="80">
        <f t="shared" si="279"/>
        <v>8156132.4779968159</v>
      </c>
      <c r="AK242" s="80">
        <f t="shared" si="278"/>
        <v>23238933.519579306</v>
      </c>
      <c r="AL242" s="80">
        <f t="shared" si="278"/>
        <v>41506982.174450137</v>
      </c>
      <c r="AM242" s="80">
        <f t="shared" si="278"/>
        <v>52321428.768136233</v>
      </c>
      <c r="AN242" s="80">
        <f t="shared" si="278"/>
        <v>116901224.33416058</v>
      </c>
      <c r="AO242" s="80">
        <f t="shared" si="292"/>
        <v>194.44444444444443</v>
      </c>
      <c r="AP242" s="80">
        <f t="shared" si="293"/>
        <v>194.44444444444443</v>
      </c>
      <c r="AQ242" s="80">
        <f t="shared" si="294"/>
        <v>194.44444444444443</v>
      </c>
      <c r="AR242" s="80">
        <f t="shared" si="294"/>
        <v>285.71428571428572</v>
      </c>
      <c r="AS242" s="80">
        <f t="shared" si="294"/>
        <v>481.65137614678895</v>
      </c>
      <c r="AT242" s="80">
        <f t="shared" si="294"/>
        <v>406.97674418604652</v>
      </c>
      <c r="AU242" s="80">
        <f t="shared" si="295"/>
        <v>406.97674418604652</v>
      </c>
      <c r="AV242" s="80">
        <f t="shared" si="282"/>
        <v>194.44112805901071</v>
      </c>
      <c r="AW242" s="80">
        <f t="shared" si="282"/>
        <v>194.44033859011012</v>
      </c>
      <c r="AX242" s="80">
        <f t="shared" si="282"/>
        <v>194.43980894585115</v>
      </c>
      <c r="AY242" s="80">
        <f t="shared" ref="AY242:BB292" si="324">IFERROR(1/((1/AK242)+(1/AR242)), "-")</f>
        <v>285.71077300362879</v>
      </c>
      <c r="AZ242" s="80">
        <f t="shared" si="324"/>
        <v>481.64578707854048</v>
      </c>
      <c r="BA242" s="80">
        <f t="shared" si="324"/>
        <v>406.9735785847646</v>
      </c>
      <c r="BB242" s="80">
        <f t="shared" si="324"/>
        <v>406.97532735320641</v>
      </c>
      <c r="BC242" s="81">
        <f t="shared" si="296"/>
        <v>16400236.196583603</v>
      </c>
      <c r="BD242" s="81">
        <f t="shared" si="297"/>
        <v>13246764.052359601</v>
      </c>
      <c r="BE242" s="81">
        <f t="shared" si="298"/>
        <v>11733179.150489705</v>
      </c>
      <c r="BF242" s="81">
        <f t="shared" si="299"/>
        <v>33430865.791737661</v>
      </c>
      <c r="BG242" s="81">
        <f t="shared" si="300"/>
        <v>59710758.642387554</v>
      </c>
      <c r="BH242" s="81">
        <f t="shared" si="301"/>
        <v>75268112.52787599</v>
      </c>
      <c r="BI242" s="81">
        <f t="shared" si="302"/>
        <v>168170761.29214245</v>
      </c>
      <c r="BJ242" s="81">
        <f t="shared" si="303"/>
        <v>194.44444444444443</v>
      </c>
      <c r="BK242" s="81">
        <f t="shared" si="304"/>
        <v>194.44444444444443</v>
      </c>
      <c r="BL242" s="81">
        <f t="shared" si="305"/>
        <v>194.44444444444443</v>
      </c>
      <c r="BM242" s="81">
        <f t="shared" si="306"/>
        <v>285.71428571428572</v>
      </c>
      <c r="BN242" s="81">
        <f t="shared" si="307"/>
        <v>481.65137614678895</v>
      </c>
      <c r="BO242" s="81">
        <f t="shared" si="308"/>
        <v>406.97674418604652</v>
      </c>
      <c r="BP242" s="81">
        <f t="shared" si="309"/>
        <v>406.97674418604652</v>
      </c>
      <c r="BQ242" s="81">
        <f t="shared" si="310"/>
        <v>194.44213909998103</v>
      </c>
      <c r="BR242" s="81">
        <f t="shared" si="311"/>
        <v>194.44159030687129</v>
      </c>
      <c r="BS242" s="81">
        <f t="shared" si="312"/>
        <v>194.44122212806033</v>
      </c>
      <c r="BT242" s="81">
        <f t="shared" si="313"/>
        <v>285.71184390030731</v>
      </c>
      <c r="BU242" s="81">
        <f t="shared" si="314"/>
        <v>481.64749098133262</v>
      </c>
      <c r="BV242" s="81">
        <f t="shared" si="315"/>
        <v>406.97454366355186</v>
      </c>
      <c r="BW242" s="81">
        <f t="shared" si="316"/>
        <v>406.97575929623451</v>
      </c>
    </row>
    <row r="243" spans="2:75" ht="14" x14ac:dyDescent="0.3">
      <c r="B243" s="1" t="s">
        <v>162</v>
      </c>
      <c r="C243" s="1" t="s">
        <v>162</v>
      </c>
      <c r="D243" s="82" t="s">
        <v>169</v>
      </c>
      <c r="E243" s="1" t="s">
        <v>143</v>
      </c>
      <c r="F243" s="1" t="s">
        <v>146</v>
      </c>
      <c r="G243" s="1" t="s">
        <v>88</v>
      </c>
      <c r="H243" s="6">
        <v>4.0442846600803502E-3</v>
      </c>
      <c r="I243" s="6">
        <v>3.80983337543801E-3</v>
      </c>
      <c r="J243" s="6">
        <v>3.0970258406786402E-3</v>
      </c>
      <c r="K243" s="6">
        <v>2.1565094577951E-3</v>
      </c>
      <c r="L243" s="6">
        <v>1.5212503689249E-3</v>
      </c>
      <c r="M243" s="6">
        <v>1.3025799026637199E-3</v>
      </c>
      <c r="N243" s="6">
        <v>1.0457992615577299E-3</v>
      </c>
      <c r="O243" s="76">
        <f t="shared" si="277"/>
        <v>1409396.340535227</v>
      </c>
      <c r="P243" s="76">
        <f t="shared" si="277"/>
        <v>1496128.4230297029</v>
      </c>
      <c r="Q243" s="76">
        <f t="shared" si="277"/>
        <v>1840475.4410286029</v>
      </c>
      <c r="R243" s="76">
        <f t="shared" si="276"/>
        <v>2643160.2140191416</v>
      </c>
      <c r="S243" s="76">
        <f t="shared" si="276"/>
        <v>3746917.7437428078</v>
      </c>
      <c r="T243" s="76">
        <f t="shared" si="276"/>
        <v>4375931.1719332878</v>
      </c>
      <c r="U243" s="76">
        <f t="shared" si="276"/>
        <v>5450376.7687785365</v>
      </c>
      <c r="V243" s="77">
        <v>0.53</v>
      </c>
      <c r="W243" s="78">
        <f t="shared" si="286"/>
        <v>2.1434708698425857E-3</v>
      </c>
      <c r="X243" s="78">
        <f t="shared" si="286"/>
        <v>2.0192116889821456E-3</v>
      </c>
      <c r="Y243" s="78">
        <f t="shared" si="286"/>
        <v>1.6414236955596794E-3</v>
      </c>
      <c r="Z243" s="78">
        <f t="shared" si="285"/>
        <v>1.1429500126314031E-3</v>
      </c>
      <c r="AA243" s="78">
        <f t="shared" si="285"/>
        <v>8.0626269553019699E-4</v>
      </c>
      <c r="AB243" s="78">
        <f t="shared" si="285"/>
        <v>6.9036734841177155E-4</v>
      </c>
      <c r="AC243" s="78">
        <f t="shared" si="273"/>
        <v>5.5427360862559684E-4</v>
      </c>
      <c r="AD243" s="79">
        <v>10.8</v>
      </c>
      <c r="AE243" s="79">
        <v>7.35</v>
      </c>
      <c r="AF243" s="79">
        <v>4.3600000000000003</v>
      </c>
      <c r="AG243" s="79">
        <v>5.16</v>
      </c>
      <c r="AH243" s="80">
        <f t="shared" si="279"/>
        <v>979719.40255676152</v>
      </c>
      <c r="AI243" s="80">
        <f t="shared" si="279"/>
        <v>1040009.8273294856</v>
      </c>
      <c r="AJ243" s="80">
        <f t="shared" si="279"/>
        <v>1279377.1685402403</v>
      </c>
      <c r="AK243" s="80">
        <f t="shared" si="278"/>
        <v>1837350.6949487578</v>
      </c>
      <c r="AL243" s="80">
        <f t="shared" si="278"/>
        <v>2604610.1495729545</v>
      </c>
      <c r="AM243" s="80">
        <f t="shared" si="278"/>
        <v>3041858.8086924544</v>
      </c>
      <c r="AN243" s="80">
        <f t="shared" si="278"/>
        <v>3788742.5403624387</v>
      </c>
      <c r="AO243" s="80">
        <f t="shared" si="292"/>
        <v>194.44444444444443</v>
      </c>
      <c r="AP243" s="80">
        <f t="shared" si="293"/>
        <v>194.44444444444443</v>
      </c>
      <c r="AQ243" s="80">
        <f t="shared" si="294"/>
        <v>194.44444444444443</v>
      </c>
      <c r="AR243" s="80">
        <f t="shared" si="294"/>
        <v>285.71428571428572</v>
      </c>
      <c r="AS243" s="80">
        <f t="shared" si="294"/>
        <v>481.65137614678895</v>
      </c>
      <c r="AT243" s="80">
        <f t="shared" si="294"/>
        <v>406.97674418604652</v>
      </c>
      <c r="AU243" s="80">
        <f t="shared" si="295"/>
        <v>406.97674418604652</v>
      </c>
      <c r="AV243" s="80">
        <f t="shared" ref="AV243:AX292" si="325">IFERROR(1/((1/AH243)+(1/AO243)), "-")</f>
        <v>194.40586080559595</v>
      </c>
      <c r="AW243" s="80">
        <f t="shared" si="325"/>
        <v>194.40809712017241</v>
      </c>
      <c r="AX243" s="80">
        <f t="shared" si="325"/>
        <v>194.41489655389134</v>
      </c>
      <c r="AY243" s="80">
        <f t="shared" si="324"/>
        <v>285.66986307841989</v>
      </c>
      <c r="AZ243" s="80">
        <f t="shared" si="324"/>
        <v>481.56232437208394</v>
      </c>
      <c r="BA243" s="80">
        <f t="shared" si="324"/>
        <v>406.92230118796891</v>
      </c>
      <c r="BB243" s="80">
        <f t="shared" si="324"/>
        <v>406.93303251155055</v>
      </c>
      <c r="BC243" s="81">
        <f t="shared" si="296"/>
        <v>1409396.340535227</v>
      </c>
      <c r="BD243" s="81">
        <f t="shared" si="297"/>
        <v>1496128.4230297029</v>
      </c>
      <c r="BE243" s="81">
        <f t="shared" si="298"/>
        <v>1840475.4410286029</v>
      </c>
      <c r="BF243" s="81">
        <f t="shared" si="299"/>
        <v>2643160.2140191416</v>
      </c>
      <c r="BG243" s="81">
        <f t="shared" si="300"/>
        <v>3746917.7437428078</v>
      </c>
      <c r="BH243" s="81">
        <f t="shared" si="301"/>
        <v>4375931.1719332878</v>
      </c>
      <c r="BI243" s="81">
        <f t="shared" si="302"/>
        <v>5450376.7687785365</v>
      </c>
      <c r="BJ243" s="81">
        <f t="shared" si="303"/>
        <v>194.44444444444443</v>
      </c>
      <c r="BK243" s="81">
        <f t="shared" si="304"/>
        <v>194.44444444444443</v>
      </c>
      <c r="BL243" s="81">
        <f t="shared" si="305"/>
        <v>194.44444444444443</v>
      </c>
      <c r="BM243" s="81">
        <f t="shared" si="306"/>
        <v>285.71428571428572</v>
      </c>
      <c r="BN243" s="81">
        <f t="shared" si="307"/>
        <v>481.65137614678895</v>
      </c>
      <c r="BO243" s="81">
        <f t="shared" si="308"/>
        <v>406.97674418604652</v>
      </c>
      <c r="BP243" s="81">
        <f t="shared" si="309"/>
        <v>406.97674418604652</v>
      </c>
      <c r="BQ243" s="81">
        <f t="shared" si="310"/>
        <v>194.41762202024995</v>
      </c>
      <c r="BR243" s="81">
        <f t="shared" si="311"/>
        <v>194.41917674133225</v>
      </c>
      <c r="BS243" s="81">
        <f t="shared" si="312"/>
        <v>194.4239037476722</v>
      </c>
      <c r="BT243" s="81">
        <f t="shared" si="313"/>
        <v>285.68340456321425</v>
      </c>
      <c r="BU243" s="81">
        <f t="shared" si="314"/>
        <v>481.5894697355198</v>
      </c>
      <c r="BV243" s="81">
        <f t="shared" si="315"/>
        <v>406.9388974601581</v>
      </c>
      <c r="BW243" s="81">
        <f t="shared" si="316"/>
        <v>406.94635771723011</v>
      </c>
    </row>
    <row r="244" spans="2:75" ht="14" x14ac:dyDescent="0.3">
      <c r="B244" s="1" t="s">
        <v>162</v>
      </c>
      <c r="C244" s="1" t="s">
        <v>162</v>
      </c>
      <c r="D244" s="82" t="s">
        <v>169</v>
      </c>
      <c r="E244" s="1" t="s">
        <v>144</v>
      </c>
      <c r="F244" s="1" t="s">
        <v>146</v>
      </c>
      <c r="G244" s="1" t="s">
        <v>88</v>
      </c>
      <c r="H244" s="6">
        <f>SUM(H241:H243)</f>
        <v>1.6227682097330014</v>
      </c>
      <c r="I244" s="6">
        <f t="shared" ref="I244" si="326">SUM(I241:I243)</f>
        <v>1.3881707320026442</v>
      </c>
      <c r="J244" s="6">
        <f t="shared" ref="J244" si="327">SUM(J241:J243)</f>
        <v>1.1997052748164887</v>
      </c>
      <c r="K244" s="6">
        <f t="shared" ref="K244" si="328">SUM(K241:K243)</f>
        <v>0.96666642359204069</v>
      </c>
      <c r="L244" s="6">
        <f t="shared" ref="L244" si="329">SUM(L241:L243)</f>
        <v>0.7638203559689708</v>
      </c>
      <c r="M244" s="6">
        <f t="shared" ref="M244" si="330">SUM(M241:M243)</f>
        <v>0.69840904823295979</v>
      </c>
      <c r="N244" s="6">
        <f t="shared" ref="N244" si="331">SUM(N241:N243)</f>
        <v>1.07969338177342E-3</v>
      </c>
      <c r="O244" s="76">
        <f t="shared" si="277"/>
        <v>3512.5164307586706</v>
      </c>
      <c r="P244" s="76">
        <f t="shared" si="277"/>
        <v>4106.1231652513634</v>
      </c>
      <c r="Q244" s="76">
        <f t="shared" si="277"/>
        <v>4751.1669071154938</v>
      </c>
      <c r="R244" s="76">
        <f t="shared" si="276"/>
        <v>5896.5532068646189</v>
      </c>
      <c r="S244" s="76">
        <f t="shared" si="276"/>
        <v>7462.4876850382798</v>
      </c>
      <c r="T244" s="76">
        <f t="shared" si="276"/>
        <v>8161.4062910861949</v>
      </c>
      <c r="U244" s="76">
        <f t="shared" si="276"/>
        <v>5279276.5948399398</v>
      </c>
      <c r="V244" s="77">
        <v>0.53</v>
      </c>
      <c r="W244" s="78">
        <f t="shared" si="286"/>
        <v>0.86006715115849075</v>
      </c>
      <c r="X244" s="78">
        <f t="shared" si="286"/>
        <v>0.7357304879614015</v>
      </c>
      <c r="Y244" s="78">
        <f t="shared" si="286"/>
        <v>0.63584379565273907</v>
      </c>
      <c r="Z244" s="78">
        <f t="shared" si="285"/>
        <v>0.51233320450378161</v>
      </c>
      <c r="AA244" s="78">
        <f t="shared" si="285"/>
        <v>0.40482478866355454</v>
      </c>
      <c r="AB244" s="78">
        <f t="shared" si="285"/>
        <v>0.3701567955634687</v>
      </c>
      <c r="AC244" s="78">
        <f t="shared" si="273"/>
        <v>5.7223749233991262E-4</v>
      </c>
      <c r="AD244" s="79">
        <v>10.8</v>
      </c>
      <c r="AE244" s="79">
        <v>7.35</v>
      </c>
      <c r="AF244" s="79">
        <v>4.3600000000000003</v>
      </c>
      <c r="AG244" s="79">
        <v>5.16</v>
      </c>
      <c r="AH244" s="80">
        <f t="shared" si="279"/>
        <v>2441.6698128411813</v>
      </c>
      <c r="AI244" s="80">
        <f t="shared" si="279"/>
        <v>2854.3060731638075</v>
      </c>
      <c r="AJ244" s="80">
        <f t="shared" si="279"/>
        <v>3302.6979493354966</v>
      </c>
      <c r="AK244" s="80">
        <f t="shared" si="278"/>
        <v>4098.8949799456141</v>
      </c>
      <c r="AL244" s="80">
        <f t="shared" si="278"/>
        <v>5187.4293739094301</v>
      </c>
      <c r="AM244" s="80">
        <f t="shared" si="278"/>
        <v>5673.2715032376727</v>
      </c>
      <c r="AN244" s="80">
        <f t="shared" si="278"/>
        <v>3669804.9815173363</v>
      </c>
      <c r="AO244" s="80">
        <f t="shared" si="292"/>
        <v>194.44444444444443</v>
      </c>
      <c r="AP244" s="80">
        <f t="shared" si="293"/>
        <v>194.44444444444443</v>
      </c>
      <c r="AQ244" s="80">
        <f t="shared" si="294"/>
        <v>194.44444444444443</v>
      </c>
      <c r="AR244" s="80">
        <f t="shared" si="294"/>
        <v>285.71428571428572</v>
      </c>
      <c r="AS244" s="80">
        <f t="shared" si="294"/>
        <v>481.65137614678895</v>
      </c>
      <c r="AT244" s="80">
        <f t="shared" si="294"/>
        <v>406.97674418604652</v>
      </c>
      <c r="AU244" s="80">
        <f t="shared" si="295"/>
        <v>406.97674418604652</v>
      </c>
      <c r="AV244" s="80">
        <f t="shared" si="325"/>
        <v>180.10187872643198</v>
      </c>
      <c r="AW244" s="80">
        <f t="shared" si="325"/>
        <v>182.043087968425</v>
      </c>
      <c r="AX244" s="80">
        <f t="shared" si="325"/>
        <v>183.63314832949197</v>
      </c>
      <c r="AY244" s="80">
        <f t="shared" si="324"/>
        <v>267.0962862267217</v>
      </c>
      <c r="AZ244" s="80">
        <f t="shared" si="324"/>
        <v>440.72974204556454</v>
      </c>
      <c r="BA244" s="80">
        <f t="shared" si="324"/>
        <v>379.73606854776904</v>
      </c>
      <c r="BB244" s="80">
        <f t="shared" si="324"/>
        <v>406.93161598304573</v>
      </c>
      <c r="BC244" s="81">
        <f t="shared" si="296"/>
        <v>3512.5164307586706</v>
      </c>
      <c r="BD244" s="81">
        <f t="shared" si="297"/>
        <v>4106.1231652513634</v>
      </c>
      <c r="BE244" s="81">
        <f t="shared" si="298"/>
        <v>4751.1669071154938</v>
      </c>
      <c r="BF244" s="81">
        <f t="shared" si="299"/>
        <v>5896.5532068646189</v>
      </c>
      <c r="BG244" s="81">
        <f t="shared" si="300"/>
        <v>7462.4876850382798</v>
      </c>
      <c r="BH244" s="81">
        <f t="shared" si="301"/>
        <v>8161.4062910861949</v>
      </c>
      <c r="BI244" s="81">
        <f t="shared" si="302"/>
        <v>5279276.5948399398</v>
      </c>
      <c r="BJ244" s="81">
        <f t="shared" si="303"/>
        <v>194.44444444444443</v>
      </c>
      <c r="BK244" s="81">
        <f t="shared" si="304"/>
        <v>194.44444444444443</v>
      </c>
      <c r="BL244" s="81">
        <f t="shared" si="305"/>
        <v>194.44444444444443</v>
      </c>
      <c r="BM244" s="81">
        <f t="shared" si="306"/>
        <v>285.71428571428572</v>
      </c>
      <c r="BN244" s="81">
        <f t="shared" si="307"/>
        <v>481.65137614678895</v>
      </c>
      <c r="BO244" s="81">
        <f t="shared" si="308"/>
        <v>406.97674418604652</v>
      </c>
      <c r="BP244" s="81">
        <f t="shared" si="309"/>
        <v>406.97674418604652</v>
      </c>
      <c r="BQ244" s="81">
        <f t="shared" si="310"/>
        <v>184.24508080178472</v>
      </c>
      <c r="BR244" s="81">
        <f t="shared" si="311"/>
        <v>185.65289751234468</v>
      </c>
      <c r="BS244" s="81">
        <f t="shared" si="312"/>
        <v>186.7995570305996</v>
      </c>
      <c r="BT244" s="81">
        <f t="shared" si="313"/>
        <v>272.50996332622742</v>
      </c>
      <c r="BU244" s="81">
        <f t="shared" si="314"/>
        <v>452.44896083691788</v>
      </c>
      <c r="BV244" s="81">
        <f t="shared" si="315"/>
        <v>387.64636765800748</v>
      </c>
      <c r="BW244" s="81">
        <f t="shared" si="316"/>
        <v>406.9453729744838</v>
      </c>
    </row>
    <row r="245" spans="2:75" ht="14" x14ac:dyDescent="0.3">
      <c r="B245" s="1" t="s">
        <v>162</v>
      </c>
      <c r="C245" s="1" t="s">
        <v>162</v>
      </c>
      <c r="D245" s="82" t="s">
        <v>170</v>
      </c>
      <c r="E245" s="1" t="s">
        <v>139</v>
      </c>
      <c r="F245" s="1" t="s">
        <v>140</v>
      </c>
      <c r="G245" s="1" t="s">
        <v>88</v>
      </c>
      <c r="H245" s="6" t="s">
        <v>141</v>
      </c>
      <c r="I245" s="6" t="s">
        <v>141</v>
      </c>
      <c r="J245" s="6" t="s">
        <v>141</v>
      </c>
      <c r="K245" s="6" t="s">
        <v>141</v>
      </c>
      <c r="L245" s="7">
        <v>8.6233498611019694</v>
      </c>
      <c r="M245" s="7">
        <v>7.8860025964422578</v>
      </c>
      <c r="N245" s="7">
        <v>8.4272473507956427</v>
      </c>
      <c r="O245" s="76" t="str">
        <f t="shared" si="277"/>
        <v>-</v>
      </c>
      <c r="P245" s="76" t="str">
        <f t="shared" si="277"/>
        <v>-</v>
      </c>
      <c r="Q245" s="76" t="str">
        <f t="shared" si="277"/>
        <v>-</v>
      </c>
      <c r="R245" s="76" t="str">
        <f t="shared" si="276"/>
        <v>-</v>
      </c>
      <c r="S245" s="76">
        <f t="shared" si="276"/>
        <v>660.99602727606396</v>
      </c>
      <c r="T245" s="76">
        <f t="shared" si="276"/>
        <v>722.79966057474223</v>
      </c>
      <c r="U245" s="76">
        <f t="shared" si="276"/>
        <v>676.37744126044254</v>
      </c>
      <c r="V245" s="77">
        <v>0.53</v>
      </c>
      <c r="W245" s="78" t="str">
        <f t="shared" si="286"/>
        <v>-</v>
      </c>
      <c r="X245" s="78" t="str">
        <f t="shared" si="286"/>
        <v>-</v>
      </c>
      <c r="Y245" s="78" t="str">
        <f t="shared" si="286"/>
        <v>-</v>
      </c>
      <c r="Z245" s="78" t="str">
        <f t="shared" si="285"/>
        <v>-</v>
      </c>
      <c r="AA245" s="78">
        <f t="shared" si="285"/>
        <v>4.5703754263840439</v>
      </c>
      <c r="AB245" s="78">
        <f t="shared" si="285"/>
        <v>4.1795813761143972</v>
      </c>
      <c r="AC245" s="78">
        <f t="shared" si="273"/>
        <v>4.4664410959216907</v>
      </c>
      <c r="AD245" s="79">
        <v>10.8</v>
      </c>
      <c r="AE245" s="79">
        <v>7.35</v>
      </c>
      <c r="AF245" s="79">
        <v>4.3600000000000003</v>
      </c>
      <c r="AG245" s="79">
        <v>5.16</v>
      </c>
      <c r="AH245" s="80" t="str">
        <f t="shared" si="279"/>
        <v>-</v>
      </c>
      <c r="AI245" s="80" t="str">
        <f t="shared" si="279"/>
        <v>-</v>
      </c>
      <c r="AJ245" s="80" t="str">
        <f t="shared" si="279"/>
        <v>-</v>
      </c>
      <c r="AK245" s="80" t="str">
        <f t="shared" si="278"/>
        <v>-</v>
      </c>
      <c r="AL245" s="80">
        <f t="shared" si="278"/>
        <v>459.480853121395</v>
      </c>
      <c r="AM245" s="80">
        <f t="shared" si="278"/>
        <v>502.44266375602734</v>
      </c>
      <c r="AN245" s="80">
        <f t="shared" si="278"/>
        <v>470.1729978970306</v>
      </c>
      <c r="AO245" s="80">
        <f t="shared" si="292"/>
        <v>194.44444444444443</v>
      </c>
      <c r="AP245" s="80">
        <f t="shared" si="293"/>
        <v>194.44444444444443</v>
      </c>
      <c r="AQ245" s="80">
        <f t="shared" si="294"/>
        <v>194.44444444444443</v>
      </c>
      <c r="AR245" s="80">
        <f t="shared" si="294"/>
        <v>285.71428571428572</v>
      </c>
      <c r="AS245" s="80">
        <f t="shared" si="294"/>
        <v>481.65137614678895</v>
      </c>
      <c r="AT245" s="80">
        <f t="shared" si="294"/>
        <v>406.97674418604652</v>
      </c>
      <c r="AU245" s="80">
        <f t="shared" si="295"/>
        <v>406.97674418604652</v>
      </c>
      <c r="AV245" s="80" t="str">
        <f t="shared" si="325"/>
        <v>-</v>
      </c>
      <c r="AW245" s="80" t="str">
        <f t="shared" si="325"/>
        <v>-</v>
      </c>
      <c r="AX245" s="80" t="str">
        <f t="shared" si="325"/>
        <v>-</v>
      </c>
      <c r="AY245" s="80" t="str">
        <f t="shared" si="324"/>
        <v>-</v>
      </c>
      <c r="AZ245" s="80">
        <f t="shared" si="324"/>
        <v>235.15248796772039</v>
      </c>
      <c r="BA245" s="80">
        <f t="shared" si="324"/>
        <v>224.84947830431304</v>
      </c>
      <c r="BB245" s="80">
        <f t="shared" si="324"/>
        <v>218.14915596270362</v>
      </c>
      <c r="BC245" s="81" t="str">
        <f t="shared" si="296"/>
        <v>-</v>
      </c>
      <c r="BD245" s="81" t="str">
        <f t="shared" si="297"/>
        <v>-</v>
      </c>
      <c r="BE245" s="81" t="str">
        <f t="shared" si="298"/>
        <v>-</v>
      </c>
      <c r="BF245" s="81" t="str">
        <f t="shared" si="299"/>
        <v>-</v>
      </c>
      <c r="BG245" s="81">
        <f t="shared" si="300"/>
        <v>660.99602727606396</v>
      </c>
      <c r="BH245" s="81">
        <f t="shared" si="301"/>
        <v>722.79966057474223</v>
      </c>
      <c r="BI245" s="81">
        <f t="shared" si="302"/>
        <v>676.37744126044254</v>
      </c>
      <c r="BJ245" s="81">
        <f t="shared" si="303"/>
        <v>194.44444444444443</v>
      </c>
      <c r="BK245" s="81">
        <f t="shared" si="304"/>
        <v>194.44444444444443</v>
      </c>
      <c r="BL245" s="81">
        <f t="shared" si="305"/>
        <v>194.44444444444443</v>
      </c>
      <c r="BM245" s="81">
        <f t="shared" si="306"/>
        <v>285.71428571428572</v>
      </c>
      <c r="BN245" s="81">
        <f t="shared" si="307"/>
        <v>481.65137614678895</v>
      </c>
      <c r="BO245" s="81">
        <f t="shared" si="308"/>
        <v>406.97674418604652</v>
      </c>
      <c r="BP245" s="81">
        <f t="shared" si="309"/>
        <v>406.97674418604652</v>
      </c>
      <c r="BQ245" s="81" t="str">
        <f t="shared" si="310"/>
        <v>-</v>
      </c>
      <c r="BR245" s="81" t="str">
        <f t="shared" si="311"/>
        <v>-</v>
      </c>
      <c r="BS245" s="81" t="str">
        <f t="shared" si="312"/>
        <v>-</v>
      </c>
      <c r="BT245" s="81" t="str">
        <f t="shared" si="313"/>
        <v>-</v>
      </c>
      <c r="BU245" s="81">
        <f t="shared" si="314"/>
        <v>278.62457413493058</v>
      </c>
      <c r="BV245" s="81">
        <f t="shared" si="315"/>
        <v>260.37245185853578</v>
      </c>
      <c r="BW245" s="81">
        <f t="shared" si="316"/>
        <v>254.09039128935962</v>
      </c>
    </row>
    <row r="246" spans="2:75" ht="14" x14ac:dyDescent="0.3">
      <c r="B246" s="1" t="s">
        <v>162</v>
      </c>
      <c r="C246" s="1" t="s">
        <v>162</v>
      </c>
      <c r="D246" s="82" t="s">
        <v>170</v>
      </c>
      <c r="E246" s="1" t="s">
        <v>142</v>
      </c>
      <c r="F246" s="1" t="s">
        <v>140</v>
      </c>
      <c r="G246" s="1" t="s">
        <v>88</v>
      </c>
      <c r="H246" s="4" t="s">
        <v>141</v>
      </c>
      <c r="I246" s="4" t="s">
        <v>141</v>
      </c>
      <c r="J246" s="4" t="s">
        <v>141</v>
      </c>
      <c r="K246" s="4" t="s">
        <v>141</v>
      </c>
      <c r="L246" s="4" t="s">
        <v>141</v>
      </c>
      <c r="M246" s="4" t="s">
        <v>141</v>
      </c>
      <c r="N246" s="4" t="s">
        <v>141</v>
      </c>
      <c r="O246" s="76" t="str">
        <f t="shared" si="277"/>
        <v>-</v>
      </c>
      <c r="P246" s="76" t="str">
        <f t="shared" si="277"/>
        <v>-</v>
      </c>
      <c r="Q246" s="76" t="str">
        <f t="shared" si="277"/>
        <v>-</v>
      </c>
      <c r="R246" s="76" t="str">
        <f t="shared" si="276"/>
        <v>-</v>
      </c>
      <c r="S246" s="76" t="str">
        <f t="shared" si="276"/>
        <v>-</v>
      </c>
      <c r="T246" s="76" t="str">
        <f t="shared" si="276"/>
        <v>-</v>
      </c>
      <c r="U246" s="76" t="str">
        <f t="shared" si="276"/>
        <v>-</v>
      </c>
      <c r="V246" s="77">
        <v>0.53</v>
      </c>
      <c r="W246" s="78" t="str">
        <f t="shared" si="286"/>
        <v>-</v>
      </c>
      <c r="X246" s="78" t="str">
        <f t="shared" si="286"/>
        <v>-</v>
      </c>
      <c r="Y246" s="78" t="str">
        <f t="shared" si="286"/>
        <v>-</v>
      </c>
      <c r="Z246" s="78" t="str">
        <f t="shared" si="285"/>
        <v>-</v>
      </c>
      <c r="AA246" s="78" t="str">
        <f t="shared" si="285"/>
        <v>-</v>
      </c>
      <c r="AB246" s="78" t="str">
        <f t="shared" si="285"/>
        <v>-</v>
      </c>
      <c r="AC246" s="78" t="str">
        <f t="shared" si="285"/>
        <v>-</v>
      </c>
      <c r="AD246" s="79">
        <v>10.8</v>
      </c>
      <c r="AE246" s="79">
        <v>7.35</v>
      </c>
      <c r="AF246" s="79">
        <v>4.3600000000000003</v>
      </c>
      <c r="AG246" s="79">
        <v>5.16</v>
      </c>
      <c r="AH246" s="80" t="str">
        <f t="shared" si="279"/>
        <v>-</v>
      </c>
      <c r="AI246" s="80" t="str">
        <f t="shared" si="279"/>
        <v>-</v>
      </c>
      <c r="AJ246" s="80" t="str">
        <f t="shared" si="279"/>
        <v>-</v>
      </c>
      <c r="AK246" s="80" t="str">
        <f t="shared" si="278"/>
        <v>-</v>
      </c>
      <c r="AL246" s="80" t="str">
        <f t="shared" si="278"/>
        <v>-</v>
      </c>
      <c r="AM246" s="80" t="str">
        <f t="shared" si="278"/>
        <v>-</v>
      </c>
      <c r="AN246" s="80" t="str">
        <f t="shared" si="278"/>
        <v>-</v>
      </c>
      <c r="AO246" s="80">
        <f t="shared" si="292"/>
        <v>194.44444444444443</v>
      </c>
      <c r="AP246" s="80">
        <f t="shared" si="293"/>
        <v>194.44444444444443</v>
      </c>
      <c r="AQ246" s="80">
        <f t="shared" si="294"/>
        <v>194.44444444444443</v>
      </c>
      <c r="AR246" s="80">
        <f t="shared" si="294"/>
        <v>285.71428571428572</v>
      </c>
      <c r="AS246" s="80">
        <f t="shared" si="294"/>
        <v>481.65137614678895</v>
      </c>
      <c r="AT246" s="80">
        <f t="shared" si="294"/>
        <v>406.97674418604652</v>
      </c>
      <c r="AU246" s="80">
        <f t="shared" si="295"/>
        <v>406.97674418604652</v>
      </c>
      <c r="AV246" s="80" t="str">
        <f t="shared" si="325"/>
        <v>-</v>
      </c>
      <c r="AW246" s="80" t="str">
        <f t="shared" si="325"/>
        <v>-</v>
      </c>
      <c r="AX246" s="80" t="str">
        <f t="shared" si="325"/>
        <v>-</v>
      </c>
      <c r="AY246" s="80" t="str">
        <f t="shared" si="324"/>
        <v>-</v>
      </c>
      <c r="AZ246" s="80" t="str">
        <f t="shared" si="324"/>
        <v>-</v>
      </c>
      <c r="BA246" s="80" t="str">
        <f t="shared" si="324"/>
        <v>-</v>
      </c>
      <c r="BB246" s="80" t="str">
        <f t="shared" si="324"/>
        <v>-</v>
      </c>
      <c r="BC246" s="81" t="str">
        <f t="shared" si="296"/>
        <v>-</v>
      </c>
      <c r="BD246" s="81" t="str">
        <f t="shared" si="297"/>
        <v>-</v>
      </c>
      <c r="BE246" s="81" t="str">
        <f t="shared" si="298"/>
        <v>-</v>
      </c>
      <c r="BF246" s="81" t="str">
        <f t="shared" si="299"/>
        <v>-</v>
      </c>
      <c r="BG246" s="81" t="str">
        <f t="shared" si="300"/>
        <v>-</v>
      </c>
      <c r="BH246" s="81" t="str">
        <f t="shared" si="301"/>
        <v>-</v>
      </c>
      <c r="BI246" s="81" t="str">
        <f t="shared" si="302"/>
        <v>-</v>
      </c>
      <c r="BJ246" s="81">
        <f t="shared" si="303"/>
        <v>194.44444444444443</v>
      </c>
      <c r="BK246" s="81">
        <f t="shared" si="304"/>
        <v>194.44444444444443</v>
      </c>
      <c r="BL246" s="81">
        <f t="shared" si="305"/>
        <v>194.44444444444443</v>
      </c>
      <c r="BM246" s="81">
        <f t="shared" si="306"/>
        <v>285.71428571428572</v>
      </c>
      <c r="BN246" s="81">
        <f t="shared" si="307"/>
        <v>481.65137614678895</v>
      </c>
      <c r="BO246" s="81">
        <f t="shared" si="308"/>
        <v>406.97674418604652</v>
      </c>
      <c r="BP246" s="81">
        <f t="shared" si="309"/>
        <v>406.97674418604652</v>
      </c>
      <c r="BQ246" s="81" t="str">
        <f t="shared" si="310"/>
        <v>-</v>
      </c>
      <c r="BR246" s="81" t="str">
        <f t="shared" si="311"/>
        <v>-</v>
      </c>
      <c r="BS246" s="81" t="str">
        <f t="shared" si="312"/>
        <v>-</v>
      </c>
      <c r="BT246" s="81" t="str">
        <f t="shared" si="313"/>
        <v>-</v>
      </c>
      <c r="BU246" s="81" t="str">
        <f t="shared" si="314"/>
        <v>-</v>
      </c>
      <c r="BV246" s="81" t="str">
        <f t="shared" si="315"/>
        <v>-</v>
      </c>
      <c r="BW246" s="81" t="str">
        <f t="shared" si="316"/>
        <v>-</v>
      </c>
    </row>
    <row r="247" spans="2:75" ht="14" x14ac:dyDescent="0.3">
      <c r="B247" s="1" t="s">
        <v>162</v>
      </c>
      <c r="C247" s="1" t="s">
        <v>162</v>
      </c>
      <c r="D247" s="82" t="s">
        <v>170</v>
      </c>
      <c r="E247" s="1" t="s">
        <v>143</v>
      </c>
      <c r="F247" s="1" t="s">
        <v>140</v>
      </c>
      <c r="G247" s="1" t="s">
        <v>88</v>
      </c>
      <c r="H247" s="4" t="s">
        <v>141</v>
      </c>
      <c r="I247" s="4" t="s">
        <v>141</v>
      </c>
      <c r="J247" s="4" t="s">
        <v>141</v>
      </c>
      <c r="K247" s="4" t="s">
        <v>141</v>
      </c>
      <c r="L247" s="4" t="s">
        <v>141</v>
      </c>
      <c r="M247" s="4" t="s">
        <v>141</v>
      </c>
      <c r="N247" s="4" t="s">
        <v>141</v>
      </c>
      <c r="O247" s="76" t="str">
        <f t="shared" si="277"/>
        <v>-</v>
      </c>
      <c r="P247" s="76" t="str">
        <f t="shared" si="277"/>
        <v>-</v>
      </c>
      <c r="Q247" s="76" t="str">
        <f t="shared" si="277"/>
        <v>-</v>
      </c>
      <c r="R247" s="76" t="str">
        <f t="shared" si="276"/>
        <v>-</v>
      </c>
      <c r="S247" s="76" t="str">
        <f t="shared" si="276"/>
        <v>-</v>
      </c>
      <c r="T247" s="76" t="str">
        <f t="shared" si="276"/>
        <v>-</v>
      </c>
      <c r="U247" s="76" t="str">
        <f t="shared" si="276"/>
        <v>-</v>
      </c>
      <c r="V247" s="77">
        <v>0.53</v>
      </c>
      <c r="W247" s="78" t="str">
        <f t="shared" si="286"/>
        <v>-</v>
      </c>
      <c r="X247" s="78" t="str">
        <f t="shared" si="286"/>
        <v>-</v>
      </c>
      <c r="Y247" s="78" t="str">
        <f t="shared" si="286"/>
        <v>-</v>
      </c>
      <c r="Z247" s="78" t="str">
        <f t="shared" si="285"/>
        <v>-</v>
      </c>
      <c r="AA247" s="78" t="str">
        <f t="shared" si="285"/>
        <v>-</v>
      </c>
      <c r="AB247" s="78" t="str">
        <f t="shared" si="285"/>
        <v>-</v>
      </c>
      <c r="AC247" s="78" t="str">
        <f t="shared" si="285"/>
        <v>-</v>
      </c>
      <c r="AD247" s="79">
        <v>10.8</v>
      </c>
      <c r="AE247" s="79">
        <v>7.35</v>
      </c>
      <c r="AF247" s="79">
        <v>4.3600000000000003</v>
      </c>
      <c r="AG247" s="79">
        <v>5.16</v>
      </c>
      <c r="AH247" s="80" t="str">
        <f t="shared" si="279"/>
        <v>-</v>
      </c>
      <c r="AI247" s="80" t="str">
        <f t="shared" si="279"/>
        <v>-</v>
      </c>
      <c r="AJ247" s="80" t="str">
        <f t="shared" si="279"/>
        <v>-</v>
      </c>
      <c r="AK247" s="80" t="str">
        <f t="shared" si="278"/>
        <v>-</v>
      </c>
      <c r="AL247" s="80" t="str">
        <f t="shared" si="278"/>
        <v>-</v>
      </c>
      <c r="AM247" s="80" t="str">
        <f t="shared" si="278"/>
        <v>-</v>
      </c>
      <c r="AN247" s="80" t="str">
        <f t="shared" si="278"/>
        <v>-</v>
      </c>
      <c r="AO247" s="80">
        <f t="shared" si="292"/>
        <v>194.44444444444443</v>
      </c>
      <c r="AP247" s="80">
        <f t="shared" si="293"/>
        <v>194.44444444444443</v>
      </c>
      <c r="AQ247" s="80">
        <f t="shared" si="294"/>
        <v>194.44444444444443</v>
      </c>
      <c r="AR247" s="80">
        <f t="shared" si="294"/>
        <v>285.71428571428572</v>
      </c>
      <c r="AS247" s="80">
        <f t="shared" si="294"/>
        <v>481.65137614678895</v>
      </c>
      <c r="AT247" s="80">
        <f t="shared" si="294"/>
        <v>406.97674418604652</v>
      </c>
      <c r="AU247" s="80">
        <f t="shared" si="295"/>
        <v>406.97674418604652</v>
      </c>
      <c r="AV247" s="80" t="str">
        <f t="shared" si="325"/>
        <v>-</v>
      </c>
      <c r="AW247" s="80" t="str">
        <f t="shared" si="325"/>
        <v>-</v>
      </c>
      <c r="AX247" s="80" t="str">
        <f t="shared" si="325"/>
        <v>-</v>
      </c>
      <c r="AY247" s="80" t="str">
        <f t="shared" si="324"/>
        <v>-</v>
      </c>
      <c r="AZ247" s="80" t="str">
        <f t="shared" si="324"/>
        <v>-</v>
      </c>
      <c r="BA247" s="80" t="str">
        <f t="shared" si="324"/>
        <v>-</v>
      </c>
      <c r="BB247" s="80" t="str">
        <f t="shared" si="324"/>
        <v>-</v>
      </c>
      <c r="BC247" s="81" t="str">
        <f t="shared" si="296"/>
        <v>-</v>
      </c>
      <c r="BD247" s="81" t="str">
        <f t="shared" si="297"/>
        <v>-</v>
      </c>
      <c r="BE247" s="81" t="str">
        <f t="shared" si="298"/>
        <v>-</v>
      </c>
      <c r="BF247" s="81" t="str">
        <f t="shared" si="299"/>
        <v>-</v>
      </c>
      <c r="BG247" s="81" t="str">
        <f t="shared" si="300"/>
        <v>-</v>
      </c>
      <c r="BH247" s="81" t="str">
        <f t="shared" si="301"/>
        <v>-</v>
      </c>
      <c r="BI247" s="81" t="str">
        <f t="shared" si="302"/>
        <v>-</v>
      </c>
      <c r="BJ247" s="81">
        <f t="shared" si="303"/>
        <v>194.44444444444443</v>
      </c>
      <c r="BK247" s="81">
        <f t="shared" si="304"/>
        <v>194.44444444444443</v>
      </c>
      <c r="BL247" s="81">
        <f t="shared" si="305"/>
        <v>194.44444444444443</v>
      </c>
      <c r="BM247" s="81">
        <f t="shared" si="306"/>
        <v>285.71428571428572</v>
      </c>
      <c r="BN247" s="81">
        <f t="shared" si="307"/>
        <v>481.65137614678895</v>
      </c>
      <c r="BO247" s="81">
        <f t="shared" si="308"/>
        <v>406.97674418604652</v>
      </c>
      <c r="BP247" s="81">
        <f t="shared" si="309"/>
        <v>406.97674418604652</v>
      </c>
      <c r="BQ247" s="81" t="str">
        <f t="shared" si="310"/>
        <v>-</v>
      </c>
      <c r="BR247" s="81" t="str">
        <f t="shared" si="311"/>
        <v>-</v>
      </c>
      <c r="BS247" s="81" t="str">
        <f t="shared" si="312"/>
        <v>-</v>
      </c>
      <c r="BT247" s="81" t="str">
        <f t="shared" si="313"/>
        <v>-</v>
      </c>
      <c r="BU247" s="81" t="str">
        <f t="shared" si="314"/>
        <v>-</v>
      </c>
      <c r="BV247" s="81" t="str">
        <f t="shared" si="315"/>
        <v>-</v>
      </c>
      <c r="BW247" s="81" t="str">
        <f t="shared" si="316"/>
        <v>-</v>
      </c>
    </row>
    <row r="248" spans="2:75" ht="14" x14ac:dyDescent="0.3">
      <c r="B248" s="1" t="s">
        <v>162</v>
      </c>
      <c r="C248" s="1" t="s">
        <v>162</v>
      </c>
      <c r="D248" s="82" t="s">
        <v>170</v>
      </c>
      <c r="E248" s="1" t="s">
        <v>144</v>
      </c>
      <c r="F248" s="1" t="s">
        <v>140</v>
      </c>
      <c r="G248" s="1" t="s">
        <v>88</v>
      </c>
      <c r="H248" s="4" t="s">
        <v>141</v>
      </c>
      <c r="I248" s="4" t="s">
        <v>141</v>
      </c>
      <c r="J248" s="4" t="s">
        <v>141</v>
      </c>
      <c r="K248" s="4" t="s">
        <v>141</v>
      </c>
      <c r="L248" s="4" t="s">
        <v>141</v>
      </c>
      <c r="M248" s="4" t="s">
        <v>141</v>
      </c>
      <c r="N248" s="4" t="s">
        <v>141</v>
      </c>
      <c r="O248" s="76" t="str">
        <f t="shared" si="277"/>
        <v>-</v>
      </c>
      <c r="P248" s="76" t="str">
        <f t="shared" si="277"/>
        <v>-</v>
      </c>
      <c r="Q248" s="76" t="str">
        <f t="shared" si="277"/>
        <v>-</v>
      </c>
      <c r="R248" s="76" t="str">
        <f t="shared" si="276"/>
        <v>-</v>
      </c>
      <c r="S248" s="76" t="str">
        <f t="shared" si="276"/>
        <v>-</v>
      </c>
      <c r="T248" s="76" t="str">
        <f t="shared" si="276"/>
        <v>-</v>
      </c>
      <c r="U248" s="76" t="str">
        <f t="shared" si="276"/>
        <v>-</v>
      </c>
      <c r="V248" s="77">
        <v>0.53</v>
      </c>
      <c r="W248" s="78" t="str">
        <f t="shared" si="286"/>
        <v>-</v>
      </c>
      <c r="X248" s="78" t="str">
        <f t="shared" si="286"/>
        <v>-</v>
      </c>
      <c r="Y248" s="78" t="str">
        <f t="shared" si="286"/>
        <v>-</v>
      </c>
      <c r="Z248" s="78" t="str">
        <f t="shared" si="285"/>
        <v>-</v>
      </c>
      <c r="AA248" s="78" t="str">
        <f t="shared" si="285"/>
        <v>-</v>
      </c>
      <c r="AB248" s="78" t="str">
        <f t="shared" si="285"/>
        <v>-</v>
      </c>
      <c r="AC248" s="78" t="str">
        <f t="shared" si="285"/>
        <v>-</v>
      </c>
      <c r="AD248" s="79">
        <v>10.8</v>
      </c>
      <c r="AE248" s="79">
        <v>7.35</v>
      </c>
      <c r="AF248" s="79">
        <v>4.3600000000000003</v>
      </c>
      <c r="AG248" s="79">
        <v>5.16</v>
      </c>
      <c r="AH248" s="80" t="str">
        <f t="shared" si="279"/>
        <v>-</v>
      </c>
      <c r="AI248" s="80" t="str">
        <f t="shared" si="279"/>
        <v>-</v>
      </c>
      <c r="AJ248" s="80" t="str">
        <f t="shared" si="279"/>
        <v>-</v>
      </c>
      <c r="AK248" s="80" t="str">
        <f t="shared" si="278"/>
        <v>-</v>
      </c>
      <c r="AL248" s="80" t="str">
        <f t="shared" si="278"/>
        <v>-</v>
      </c>
      <c r="AM248" s="80" t="str">
        <f t="shared" si="278"/>
        <v>-</v>
      </c>
      <c r="AN248" s="80" t="str">
        <f t="shared" si="278"/>
        <v>-</v>
      </c>
      <c r="AO248" s="80">
        <f t="shared" si="292"/>
        <v>194.44444444444443</v>
      </c>
      <c r="AP248" s="80">
        <f t="shared" si="293"/>
        <v>194.44444444444443</v>
      </c>
      <c r="AQ248" s="80">
        <f t="shared" si="294"/>
        <v>194.44444444444443</v>
      </c>
      <c r="AR248" s="80">
        <f t="shared" si="294"/>
        <v>285.71428571428572</v>
      </c>
      <c r="AS248" s="80">
        <f t="shared" si="294"/>
        <v>481.65137614678895</v>
      </c>
      <c r="AT248" s="80">
        <f t="shared" si="294"/>
        <v>406.97674418604652</v>
      </c>
      <c r="AU248" s="80">
        <f t="shared" si="295"/>
        <v>406.97674418604652</v>
      </c>
      <c r="AV248" s="80" t="str">
        <f t="shared" si="325"/>
        <v>-</v>
      </c>
      <c r="AW248" s="80" t="str">
        <f t="shared" si="325"/>
        <v>-</v>
      </c>
      <c r="AX248" s="80" t="str">
        <f t="shared" si="325"/>
        <v>-</v>
      </c>
      <c r="AY248" s="80" t="str">
        <f t="shared" si="324"/>
        <v>-</v>
      </c>
      <c r="AZ248" s="80" t="str">
        <f t="shared" si="324"/>
        <v>-</v>
      </c>
      <c r="BA248" s="80" t="str">
        <f t="shared" si="324"/>
        <v>-</v>
      </c>
      <c r="BB248" s="80" t="str">
        <f t="shared" si="324"/>
        <v>-</v>
      </c>
      <c r="BC248" s="81" t="str">
        <f t="shared" si="296"/>
        <v>-</v>
      </c>
      <c r="BD248" s="81" t="str">
        <f t="shared" si="297"/>
        <v>-</v>
      </c>
      <c r="BE248" s="81" t="str">
        <f t="shared" si="298"/>
        <v>-</v>
      </c>
      <c r="BF248" s="81" t="str">
        <f t="shared" si="299"/>
        <v>-</v>
      </c>
      <c r="BG248" s="81" t="str">
        <f t="shared" si="300"/>
        <v>-</v>
      </c>
      <c r="BH248" s="81" t="str">
        <f t="shared" si="301"/>
        <v>-</v>
      </c>
      <c r="BI248" s="81" t="str">
        <f t="shared" si="302"/>
        <v>-</v>
      </c>
      <c r="BJ248" s="81">
        <f t="shared" si="303"/>
        <v>194.44444444444443</v>
      </c>
      <c r="BK248" s="81">
        <f t="shared" si="304"/>
        <v>194.44444444444443</v>
      </c>
      <c r="BL248" s="81">
        <f t="shared" si="305"/>
        <v>194.44444444444443</v>
      </c>
      <c r="BM248" s="81">
        <f t="shared" si="306"/>
        <v>285.71428571428572</v>
      </c>
      <c r="BN248" s="81">
        <f t="shared" si="307"/>
        <v>481.65137614678895</v>
      </c>
      <c r="BO248" s="81">
        <f t="shared" si="308"/>
        <v>406.97674418604652</v>
      </c>
      <c r="BP248" s="81">
        <f t="shared" si="309"/>
        <v>406.97674418604652</v>
      </c>
      <c r="BQ248" s="81" t="str">
        <f t="shared" si="310"/>
        <v>-</v>
      </c>
      <c r="BR248" s="81" t="str">
        <f t="shared" si="311"/>
        <v>-</v>
      </c>
      <c r="BS248" s="81" t="str">
        <f t="shared" si="312"/>
        <v>-</v>
      </c>
      <c r="BT248" s="81" t="str">
        <f t="shared" si="313"/>
        <v>-</v>
      </c>
      <c r="BU248" s="81" t="str">
        <f t="shared" si="314"/>
        <v>-</v>
      </c>
      <c r="BV248" s="81" t="str">
        <f t="shared" si="315"/>
        <v>-</v>
      </c>
      <c r="BW248" s="81" t="str">
        <f t="shared" si="316"/>
        <v>-</v>
      </c>
    </row>
    <row r="249" spans="2:75" ht="14" x14ac:dyDescent="0.3">
      <c r="B249" s="1" t="s">
        <v>162</v>
      </c>
      <c r="C249" s="1" t="s">
        <v>162</v>
      </c>
      <c r="D249" s="82" t="s">
        <v>170</v>
      </c>
      <c r="E249" s="1" t="s">
        <v>139</v>
      </c>
      <c r="F249" s="1" t="s">
        <v>145</v>
      </c>
      <c r="G249" s="1" t="s">
        <v>88</v>
      </c>
      <c r="H249" s="4" t="s">
        <v>141</v>
      </c>
      <c r="I249" s="4" t="s">
        <v>141</v>
      </c>
      <c r="J249" s="4" t="s">
        <v>141</v>
      </c>
      <c r="K249" s="4" t="s">
        <v>141</v>
      </c>
      <c r="L249" s="7">
        <v>6.0976291633292758</v>
      </c>
      <c r="M249" s="7">
        <v>5.5762459123990418</v>
      </c>
      <c r="N249" s="7">
        <v>5.958963748483967</v>
      </c>
      <c r="O249" s="76" t="str">
        <f t="shared" si="277"/>
        <v>-</v>
      </c>
      <c r="P249" s="76" t="str">
        <f t="shared" si="277"/>
        <v>-</v>
      </c>
      <c r="Q249" s="76" t="str">
        <f t="shared" si="277"/>
        <v>-</v>
      </c>
      <c r="R249" s="76" t="str">
        <f t="shared" si="276"/>
        <v>-</v>
      </c>
      <c r="S249" s="76">
        <f t="shared" si="276"/>
        <v>934.78954644854582</v>
      </c>
      <c r="T249" s="76">
        <f t="shared" si="276"/>
        <v>1022.1930828634701</v>
      </c>
      <c r="U249" s="76">
        <f t="shared" si="276"/>
        <v>956.54215071372926</v>
      </c>
      <c r="V249" s="77">
        <v>0.53</v>
      </c>
      <c r="W249" s="78" t="str">
        <f t="shared" si="286"/>
        <v>-</v>
      </c>
      <c r="X249" s="78" t="str">
        <f t="shared" si="286"/>
        <v>-</v>
      </c>
      <c r="Y249" s="78" t="str">
        <f t="shared" si="286"/>
        <v>-</v>
      </c>
      <c r="Z249" s="78" t="str">
        <f t="shared" si="285"/>
        <v>-</v>
      </c>
      <c r="AA249" s="78">
        <f t="shared" si="285"/>
        <v>3.2317434565645162</v>
      </c>
      <c r="AB249" s="78">
        <f t="shared" si="285"/>
        <v>2.9554103335714923</v>
      </c>
      <c r="AC249" s="78">
        <f t="shared" si="285"/>
        <v>3.1582507866965028</v>
      </c>
      <c r="AD249" s="79">
        <v>10.8</v>
      </c>
      <c r="AE249" s="79">
        <v>7.35</v>
      </c>
      <c r="AF249" s="79">
        <v>4.3600000000000003</v>
      </c>
      <c r="AG249" s="79">
        <v>5.16</v>
      </c>
      <c r="AH249" s="80" t="str">
        <f t="shared" si="279"/>
        <v>-</v>
      </c>
      <c r="AI249" s="80" t="str">
        <f t="shared" si="279"/>
        <v>-</v>
      </c>
      <c r="AJ249" s="80" t="str">
        <f t="shared" si="279"/>
        <v>-</v>
      </c>
      <c r="AK249" s="80" t="str">
        <f t="shared" si="278"/>
        <v>-</v>
      </c>
      <c r="AL249" s="80">
        <f t="shared" si="278"/>
        <v>649.80405413503684</v>
      </c>
      <c r="AM249" s="80">
        <f t="shared" si="278"/>
        <v>710.56122939863849</v>
      </c>
      <c r="AN249" s="80">
        <f t="shared" si="278"/>
        <v>664.92503028759722</v>
      </c>
      <c r="AO249" s="80">
        <f t="shared" si="292"/>
        <v>194.44444444444443</v>
      </c>
      <c r="AP249" s="80">
        <f t="shared" si="293"/>
        <v>194.44444444444443</v>
      </c>
      <c r="AQ249" s="80">
        <f t="shared" si="294"/>
        <v>194.44444444444443</v>
      </c>
      <c r="AR249" s="80">
        <f t="shared" si="294"/>
        <v>285.71428571428572</v>
      </c>
      <c r="AS249" s="80">
        <f t="shared" si="294"/>
        <v>481.65137614678895</v>
      </c>
      <c r="AT249" s="80">
        <f t="shared" si="294"/>
        <v>406.97674418604652</v>
      </c>
      <c r="AU249" s="80">
        <f t="shared" si="295"/>
        <v>406.97674418604652</v>
      </c>
      <c r="AV249" s="80" t="str">
        <f t="shared" si="325"/>
        <v>-</v>
      </c>
      <c r="AW249" s="80" t="str">
        <f t="shared" si="325"/>
        <v>-</v>
      </c>
      <c r="AX249" s="80" t="str">
        <f t="shared" si="325"/>
        <v>-</v>
      </c>
      <c r="AY249" s="80" t="str">
        <f t="shared" si="324"/>
        <v>-</v>
      </c>
      <c r="AZ249" s="80">
        <f t="shared" si="324"/>
        <v>276.61630190943134</v>
      </c>
      <c r="BA249" s="80">
        <f t="shared" si="324"/>
        <v>258.76695246237978</v>
      </c>
      <c r="BB249" s="80">
        <f t="shared" si="324"/>
        <v>252.45692319815123</v>
      </c>
      <c r="BC249" s="81" t="str">
        <f t="shared" si="296"/>
        <v>-</v>
      </c>
      <c r="BD249" s="81" t="str">
        <f t="shared" si="297"/>
        <v>-</v>
      </c>
      <c r="BE249" s="81" t="str">
        <f t="shared" si="298"/>
        <v>-</v>
      </c>
      <c r="BF249" s="81" t="str">
        <f t="shared" si="299"/>
        <v>-</v>
      </c>
      <c r="BG249" s="81">
        <f t="shared" si="300"/>
        <v>934.78954644854582</v>
      </c>
      <c r="BH249" s="81">
        <f t="shared" si="301"/>
        <v>1022.1930828634701</v>
      </c>
      <c r="BI249" s="81">
        <f t="shared" si="302"/>
        <v>956.54215071372926</v>
      </c>
      <c r="BJ249" s="81">
        <f t="shared" si="303"/>
        <v>194.44444444444443</v>
      </c>
      <c r="BK249" s="81">
        <f t="shared" si="304"/>
        <v>194.44444444444443</v>
      </c>
      <c r="BL249" s="81">
        <f t="shared" si="305"/>
        <v>194.44444444444443</v>
      </c>
      <c r="BM249" s="81">
        <f t="shared" si="306"/>
        <v>285.71428571428572</v>
      </c>
      <c r="BN249" s="81">
        <f t="shared" si="307"/>
        <v>481.65137614678895</v>
      </c>
      <c r="BO249" s="81">
        <f t="shared" si="308"/>
        <v>406.97674418604652</v>
      </c>
      <c r="BP249" s="81">
        <f t="shared" si="309"/>
        <v>406.97674418604652</v>
      </c>
      <c r="BQ249" s="81" t="str">
        <f t="shared" si="310"/>
        <v>-</v>
      </c>
      <c r="BR249" s="81" t="str">
        <f t="shared" si="311"/>
        <v>-</v>
      </c>
      <c r="BS249" s="81" t="str">
        <f t="shared" si="312"/>
        <v>-</v>
      </c>
      <c r="BT249" s="81" t="str">
        <f t="shared" si="313"/>
        <v>-</v>
      </c>
      <c r="BU249" s="81">
        <f t="shared" si="314"/>
        <v>317.86900835200265</v>
      </c>
      <c r="BV249" s="81">
        <f t="shared" si="315"/>
        <v>291.08423989898523</v>
      </c>
      <c r="BW249" s="81">
        <f t="shared" si="316"/>
        <v>285.50422852981922</v>
      </c>
    </row>
    <row r="250" spans="2:75" ht="14" x14ac:dyDescent="0.3">
      <c r="B250" s="1" t="s">
        <v>162</v>
      </c>
      <c r="C250" s="1" t="s">
        <v>162</v>
      </c>
      <c r="D250" s="82" t="s">
        <v>170</v>
      </c>
      <c r="E250" s="1" t="s">
        <v>142</v>
      </c>
      <c r="F250" s="1" t="s">
        <v>145</v>
      </c>
      <c r="G250" s="1" t="s">
        <v>88</v>
      </c>
      <c r="H250" s="4" t="s">
        <v>141</v>
      </c>
      <c r="I250" s="4" t="s">
        <v>141</v>
      </c>
      <c r="J250" s="4" t="s">
        <v>141</v>
      </c>
      <c r="K250" s="4" t="s">
        <v>141</v>
      </c>
      <c r="L250" s="4" t="s">
        <v>141</v>
      </c>
      <c r="M250" s="4" t="s">
        <v>141</v>
      </c>
      <c r="N250" s="4" t="s">
        <v>141</v>
      </c>
      <c r="O250" s="76" t="str">
        <f t="shared" si="277"/>
        <v>-</v>
      </c>
      <c r="P250" s="76" t="str">
        <f t="shared" si="277"/>
        <v>-</v>
      </c>
      <c r="Q250" s="76" t="str">
        <f t="shared" si="277"/>
        <v>-</v>
      </c>
      <c r="R250" s="76" t="str">
        <f t="shared" si="276"/>
        <v>-</v>
      </c>
      <c r="S250" s="76" t="str">
        <f t="shared" si="276"/>
        <v>-</v>
      </c>
      <c r="T250" s="76" t="str">
        <f t="shared" si="276"/>
        <v>-</v>
      </c>
      <c r="U250" s="76" t="str">
        <f t="shared" si="276"/>
        <v>-</v>
      </c>
      <c r="V250" s="77">
        <v>0.53</v>
      </c>
      <c r="W250" s="78" t="str">
        <f t="shared" si="286"/>
        <v>-</v>
      </c>
      <c r="X250" s="78" t="str">
        <f t="shared" si="286"/>
        <v>-</v>
      </c>
      <c r="Y250" s="78" t="str">
        <f t="shared" si="286"/>
        <v>-</v>
      </c>
      <c r="Z250" s="78" t="str">
        <f t="shared" si="285"/>
        <v>-</v>
      </c>
      <c r="AA250" s="78" t="str">
        <f t="shared" si="285"/>
        <v>-</v>
      </c>
      <c r="AB250" s="78" t="str">
        <f t="shared" si="285"/>
        <v>-</v>
      </c>
      <c r="AC250" s="78" t="str">
        <f t="shared" si="285"/>
        <v>-</v>
      </c>
      <c r="AD250" s="79">
        <v>10.8</v>
      </c>
      <c r="AE250" s="79">
        <v>7.35</v>
      </c>
      <c r="AF250" s="79">
        <v>4.3600000000000003</v>
      </c>
      <c r="AG250" s="79">
        <v>5.16</v>
      </c>
      <c r="AH250" s="80" t="str">
        <f t="shared" si="279"/>
        <v>-</v>
      </c>
      <c r="AI250" s="80" t="str">
        <f t="shared" si="279"/>
        <v>-</v>
      </c>
      <c r="AJ250" s="80" t="str">
        <f t="shared" si="279"/>
        <v>-</v>
      </c>
      <c r="AK250" s="80" t="str">
        <f t="shared" si="278"/>
        <v>-</v>
      </c>
      <c r="AL250" s="80" t="str">
        <f t="shared" si="278"/>
        <v>-</v>
      </c>
      <c r="AM250" s="80" t="str">
        <f t="shared" si="278"/>
        <v>-</v>
      </c>
      <c r="AN250" s="80" t="str">
        <f t="shared" si="278"/>
        <v>-</v>
      </c>
      <c r="AO250" s="80">
        <f t="shared" si="292"/>
        <v>194.44444444444443</v>
      </c>
      <c r="AP250" s="80">
        <f t="shared" si="293"/>
        <v>194.44444444444443</v>
      </c>
      <c r="AQ250" s="80">
        <f t="shared" si="294"/>
        <v>194.44444444444443</v>
      </c>
      <c r="AR250" s="80">
        <f t="shared" si="294"/>
        <v>285.71428571428572</v>
      </c>
      <c r="AS250" s="80">
        <f t="shared" si="294"/>
        <v>481.65137614678895</v>
      </c>
      <c r="AT250" s="80">
        <f t="shared" si="294"/>
        <v>406.97674418604652</v>
      </c>
      <c r="AU250" s="80">
        <f t="shared" si="295"/>
        <v>406.97674418604652</v>
      </c>
      <c r="AV250" s="80" t="str">
        <f t="shared" si="325"/>
        <v>-</v>
      </c>
      <c r="AW250" s="80" t="str">
        <f t="shared" si="325"/>
        <v>-</v>
      </c>
      <c r="AX250" s="80" t="str">
        <f t="shared" si="325"/>
        <v>-</v>
      </c>
      <c r="AY250" s="80" t="str">
        <f t="shared" si="324"/>
        <v>-</v>
      </c>
      <c r="AZ250" s="80" t="str">
        <f t="shared" si="324"/>
        <v>-</v>
      </c>
      <c r="BA250" s="80" t="str">
        <f t="shared" si="324"/>
        <v>-</v>
      </c>
      <c r="BB250" s="80" t="str">
        <f t="shared" si="324"/>
        <v>-</v>
      </c>
      <c r="BC250" s="81" t="str">
        <f t="shared" si="296"/>
        <v>-</v>
      </c>
      <c r="BD250" s="81" t="str">
        <f t="shared" si="297"/>
        <v>-</v>
      </c>
      <c r="BE250" s="81" t="str">
        <f t="shared" si="298"/>
        <v>-</v>
      </c>
      <c r="BF250" s="81" t="str">
        <f t="shared" si="299"/>
        <v>-</v>
      </c>
      <c r="BG250" s="81" t="str">
        <f t="shared" si="300"/>
        <v>-</v>
      </c>
      <c r="BH250" s="81" t="str">
        <f t="shared" si="301"/>
        <v>-</v>
      </c>
      <c r="BI250" s="81" t="str">
        <f t="shared" si="302"/>
        <v>-</v>
      </c>
      <c r="BJ250" s="81">
        <f t="shared" si="303"/>
        <v>194.44444444444443</v>
      </c>
      <c r="BK250" s="81">
        <f t="shared" si="304"/>
        <v>194.44444444444443</v>
      </c>
      <c r="BL250" s="81">
        <f t="shared" si="305"/>
        <v>194.44444444444443</v>
      </c>
      <c r="BM250" s="81">
        <f t="shared" si="306"/>
        <v>285.71428571428572</v>
      </c>
      <c r="BN250" s="81">
        <f t="shared" si="307"/>
        <v>481.65137614678895</v>
      </c>
      <c r="BO250" s="81">
        <f t="shared" si="308"/>
        <v>406.97674418604652</v>
      </c>
      <c r="BP250" s="81">
        <f t="shared" si="309"/>
        <v>406.97674418604652</v>
      </c>
      <c r="BQ250" s="81" t="str">
        <f t="shared" si="310"/>
        <v>-</v>
      </c>
      <c r="BR250" s="81" t="str">
        <f t="shared" si="311"/>
        <v>-</v>
      </c>
      <c r="BS250" s="81" t="str">
        <f t="shared" si="312"/>
        <v>-</v>
      </c>
      <c r="BT250" s="81" t="str">
        <f t="shared" si="313"/>
        <v>-</v>
      </c>
      <c r="BU250" s="81" t="str">
        <f t="shared" si="314"/>
        <v>-</v>
      </c>
      <c r="BV250" s="81" t="str">
        <f t="shared" si="315"/>
        <v>-</v>
      </c>
      <c r="BW250" s="81" t="str">
        <f t="shared" si="316"/>
        <v>-</v>
      </c>
    </row>
    <row r="251" spans="2:75" ht="14" x14ac:dyDescent="0.3">
      <c r="B251" s="1" t="s">
        <v>162</v>
      </c>
      <c r="C251" s="1" t="s">
        <v>162</v>
      </c>
      <c r="D251" s="82" t="s">
        <v>170</v>
      </c>
      <c r="E251" s="1" t="s">
        <v>143</v>
      </c>
      <c r="F251" s="1" t="s">
        <v>145</v>
      </c>
      <c r="G251" s="1" t="s">
        <v>88</v>
      </c>
      <c r="H251" s="4" t="s">
        <v>141</v>
      </c>
      <c r="I251" s="4" t="s">
        <v>141</v>
      </c>
      <c r="J251" s="4" t="s">
        <v>141</v>
      </c>
      <c r="K251" s="4" t="s">
        <v>141</v>
      </c>
      <c r="L251" s="4" t="s">
        <v>141</v>
      </c>
      <c r="M251" s="4" t="s">
        <v>141</v>
      </c>
      <c r="N251" s="4" t="s">
        <v>141</v>
      </c>
      <c r="O251" s="76" t="str">
        <f t="shared" si="277"/>
        <v>-</v>
      </c>
      <c r="P251" s="76" t="str">
        <f t="shared" si="277"/>
        <v>-</v>
      </c>
      <c r="Q251" s="76" t="str">
        <f t="shared" si="277"/>
        <v>-</v>
      </c>
      <c r="R251" s="76" t="str">
        <f t="shared" si="276"/>
        <v>-</v>
      </c>
      <c r="S251" s="76" t="str">
        <f t="shared" si="276"/>
        <v>-</v>
      </c>
      <c r="T251" s="76" t="str">
        <f t="shared" si="276"/>
        <v>-</v>
      </c>
      <c r="U251" s="76" t="str">
        <f t="shared" si="276"/>
        <v>-</v>
      </c>
      <c r="V251" s="77">
        <v>0.53</v>
      </c>
      <c r="W251" s="78" t="str">
        <f t="shared" si="286"/>
        <v>-</v>
      </c>
      <c r="X251" s="78" t="str">
        <f t="shared" si="286"/>
        <v>-</v>
      </c>
      <c r="Y251" s="78" t="str">
        <f t="shared" si="286"/>
        <v>-</v>
      </c>
      <c r="Z251" s="78" t="str">
        <f t="shared" si="285"/>
        <v>-</v>
      </c>
      <c r="AA251" s="78" t="str">
        <f t="shared" si="285"/>
        <v>-</v>
      </c>
      <c r="AB251" s="78" t="str">
        <f t="shared" si="285"/>
        <v>-</v>
      </c>
      <c r="AC251" s="78" t="str">
        <f t="shared" si="285"/>
        <v>-</v>
      </c>
      <c r="AD251" s="79">
        <v>10.8</v>
      </c>
      <c r="AE251" s="79">
        <v>7.35</v>
      </c>
      <c r="AF251" s="79">
        <v>4.3600000000000003</v>
      </c>
      <c r="AG251" s="79">
        <v>5.16</v>
      </c>
      <c r="AH251" s="80" t="str">
        <f t="shared" si="279"/>
        <v>-</v>
      </c>
      <c r="AI251" s="80" t="str">
        <f t="shared" si="279"/>
        <v>-</v>
      </c>
      <c r="AJ251" s="80" t="str">
        <f t="shared" si="279"/>
        <v>-</v>
      </c>
      <c r="AK251" s="80" t="str">
        <f t="shared" si="278"/>
        <v>-</v>
      </c>
      <c r="AL251" s="80" t="str">
        <f t="shared" si="278"/>
        <v>-</v>
      </c>
      <c r="AM251" s="80" t="str">
        <f t="shared" si="278"/>
        <v>-</v>
      </c>
      <c r="AN251" s="80" t="str">
        <f t="shared" si="278"/>
        <v>-</v>
      </c>
      <c r="AO251" s="80">
        <f t="shared" si="292"/>
        <v>194.44444444444443</v>
      </c>
      <c r="AP251" s="80">
        <f t="shared" si="293"/>
        <v>194.44444444444443</v>
      </c>
      <c r="AQ251" s="80">
        <f t="shared" si="294"/>
        <v>194.44444444444443</v>
      </c>
      <c r="AR251" s="80">
        <f t="shared" si="294"/>
        <v>285.71428571428572</v>
      </c>
      <c r="AS251" s="80">
        <f t="shared" si="294"/>
        <v>481.65137614678895</v>
      </c>
      <c r="AT251" s="80">
        <f t="shared" si="294"/>
        <v>406.97674418604652</v>
      </c>
      <c r="AU251" s="80">
        <f t="shared" si="295"/>
        <v>406.97674418604652</v>
      </c>
      <c r="AV251" s="80" t="str">
        <f t="shared" si="325"/>
        <v>-</v>
      </c>
      <c r="AW251" s="80" t="str">
        <f t="shared" si="325"/>
        <v>-</v>
      </c>
      <c r="AX251" s="80" t="str">
        <f t="shared" si="325"/>
        <v>-</v>
      </c>
      <c r="AY251" s="80" t="str">
        <f t="shared" si="324"/>
        <v>-</v>
      </c>
      <c r="AZ251" s="80" t="str">
        <f t="shared" si="324"/>
        <v>-</v>
      </c>
      <c r="BA251" s="80" t="str">
        <f t="shared" si="324"/>
        <v>-</v>
      </c>
      <c r="BB251" s="80" t="str">
        <f t="shared" si="324"/>
        <v>-</v>
      </c>
      <c r="BC251" s="81" t="str">
        <f t="shared" si="296"/>
        <v>-</v>
      </c>
      <c r="BD251" s="81" t="str">
        <f t="shared" si="297"/>
        <v>-</v>
      </c>
      <c r="BE251" s="81" t="str">
        <f t="shared" si="298"/>
        <v>-</v>
      </c>
      <c r="BF251" s="81" t="str">
        <f t="shared" si="299"/>
        <v>-</v>
      </c>
      <c r="BG251" s="81" t="str">
        <f t="shared" si="300"/>
        <v>-</v>
      </c>
      <c r="BH251" s="81" t="str">
        <f t="shared" si="301"/>
        <v>-</v>
      </c>
      <c r="BI251" s="81" t="str">
        <f t="shared" si="302"/>
        <v>-</v>
      </c>
      <c r="BJ251" s="81">
        <f t="shared" si="303"/>
        <v>194.44444444444443</v>
      </c>
      <c r="BK251" s="81">
        <f t="shared" si="304"/>
        <v>194.44444444444443</v>
      </c>
      <c r="BL251" s="81">
        <f t="shared" si="305"/>
        <v>194.44444444444443</v>
      </c>
      <c r="BM251" s="81">
        <f t="shared" si="306"/>
        <v>285.71428571428572</v>
      </c>
      <c r="BN251" s="81">
        <f t="shared" si="307"/>
        <v>481.65137614678895</v>
      </c>
      <c r="BO251" s="81">
        <f t="shared" si="308"/>
        <v>406.97674418604652</v>
      </c>
      <c r="BP251" s="81">
        <f t="shared" si="309"/>
        <v>406.97674418604652</v>
      </c>
      <c r="BQ251" s="81" t="str">
        <f t="shared" si="310"/>
        <v>-</v>
      </c>
      <c r="BR251" s="81" t="str">
        <f t="shared" si="311"/>
        <v>-</v>
      </c>
      <c r="BS251" s="81" t="str">
        <f t="shared" si="312"/>
        <v>-</v>
      </c>
      <c r="BT251" s="81" t="str">
        <f t="shared" si="313"/>
        <v>-</v>
      </c>
      <c r="BU251" s="81" t="str">
        <f t="shared" si="314"/>
        <v>-</v>
      </c>
      <c r="BV251" s="81" t="str">
        <f t="shared" si="315"/>
        <v>-</v>
      </c>
      <c r="BW251" s="81" t="str">
        <f t="shared" si="316"/>
        <v>-</v>
      </c>
    </row>
    <row r="252" spans="2:75" ht="14" x14ac:dyDescent="0.3">
      <c r="B252" s="1" t="s">
        <v>162</v>
      </c>
      <c r="C252" s="1" t="s">
        <v>162</v>
      </c>
      <c r="D252" s="82" t="s">
        <v>170</v>
      </c>
      <c r="E252" s="1" t="s">
        <v>144</v>
      </c>
      <c r="F252" s="1" t="s">
        <v>145</v>
      </c>
      <c r="G252" s="1" t="s">
        <v>88</v>
      </c>
      <c r="H252" s="4" t="s">
        <v>141</v>
      </c>
      <c r="I252" s="4" t="s">
        <v>141</v>
      </c>
      <c r="J252" s="4" t="s">
        <v>141</v>
      </c>
      <c r="K252" s="4" t="s">
        <v>141</v>
      </c>
      <c r="L252" s="4" t="s">
        <v>141</v>
      </c>
      <c r="M252" s="4" t="s">
        <v>141</v>
      </c>
      <c r="N252" s="4" t="s">
        <v>141</v>
      </c>
      <c r="O252" s="76" t="str">
        <f t="shared" si="277"/>
        <v>-</v>
      </c>
      <c r="P252" s="76" t="str">
        <f t="shared" si="277"/>
        <v>-</v>
      </c>
      <c r="Q252" s="76" t="str">
        <f t="shared" si="277"/>
        <v>-</v>
      </c>
      <c r="R252" s="76" t="str">
        <f t="shared" si="276"/>
        <v>-</v>
      </c>
      <c r="S252" s="76" t="str">
        <f t="shared" si="276"/>
        <v>-</v>
      </c>
      <c r="T252" s="76" t="str">
        <f t="shared" si="276"/>
        <v>-</v>
      </c>
      <c r="U252" s="76" t="str">
        <f t="shared" si="276"/>
        <v>-</v>
      </c>
      <c r="V252" s="77">
        <v>0.53</v>
      </c>
      <c r="W252" s="78" t="str">
        <f t="shared" si="286"/>
        <v>-</v>
      </c>
      <c r="X252" s="78" t="str">
        <f t="shared" si="286"/>
        <v>-</v>
      </c>
      <c r="Y252" s="78" t="str">
        <f t="shared" si="286"/>
        <v>-</v>
      </c>
      <c r="Z252" s="78" t="str">
        <f t="shared" si="285"/>
        <v>-</v>
      </c>
      <c r="AA252" s="78" t="str">
        <f t="shared" si="285"/>
        <v>-</v>
      </c>
      <c r="AB252" s="78" t="str">
        <f t="shared" si="285"/>
        <v>-</v>
      </c>
      <c r="AC252" s="78" t="str">
        <f t="shared" si="285"/>
        <v>-</v>
      </c>
      <c r="AD252" s="79">
        <v>10.8</v>
      </c>
      <c r="AE252" s="79">
        <v>7.35</v>
      </c>
      <c r="AF252" s="79">
        <v>4.3600000000000003</v>
      </c>
      <c r="AG252" s="79">
        <v>5.16</v>
      </c>
      <c r="AH252" s="80" t="str">
        <f t="shared" si="279"/>
        <v>-</v>
      </c>
      <c r="AI252" s="80" t="str">
        <f t="shared" si="279"/>
        <v>-</v>
      </c>
      <c r="AJ252" s="80" t="str">
        <f t="shared" si="279"/>
        <v>-</v>
      </c>
      <c r="AK252" s="80" t="str">
        <f t="shared" si="278"/>
        <v>-</v>
      </c>
      <c r="AL252" s="80" t="str">
        <f t="shared" si="278"/>
        <v>-</v>
      </c>
      <c r="AM252" s="80" t="str">
        <f t="shared" si="278"/>
        <v>-</v>
      </c>
      <c r="AN252" s="80" t="str">
        <f t="shared" si="278"/>
        <v>-</v>
      </c>
      <c r="AO252" s="80">
        <f t="shared" si="292"/>
        <v>194.44444444444443</v>
      </c>
      <c r="AP252" s="80">
        <f t="shared" si="293"/>
        <v>194.44444444444443</v>
      </c>
      <c r="AQ252" s="80">
        <f t="shared" si="294"/>
        <v>194.44444444444443</v>
      </c>
      <c r="AR252" s="80">
        <f t="shared" si="294"/>
        <v>285.71428571428572</v>
      </c>
      <c r="AS252" s="80">
        <f t="shared" si="294"/>
        <v>481.65137614678895</v>
      </c>
      <c r="AT252" s="80">
        <f t="shared" si="294"/>
        <v>406.97674418604652</v>
      </c>
      <c r="AU252" s="80">
        <f t="shared" si="295"/>
        <v>406.97674418604652</v>
      </c>
      <c r="AV252" s="80" t="str">
        <f t="shared" si="325"/>
        <v>-</v>
      </c>
      <c r="AW252" s="80" t="str">
        <f t="shared" si="325"/>
        <v>-</v>
      </c>
      <c r="AX252" s="80" t="str">
        <f t="shared" si="325"/>
        <v>-</v>
      </c>
      <c r="AY252" s="80" t="str">
        <f t="shared" si="324"/>
        <v>-</v>
      </c>
      <c r="AZ252" s="80" t="str">
        <f t="shared" si="324"/>
        <v>-</v>
      </c>
      <c r="BA252" s="80" t="str">
        <f t="shared" si="324"/>
        <v>-</v>
      </c>
      <c r="BB252" s="80" t="str">
        <f t="shared" si="324"/>
        <v>-</v>
      </c>
      <c r="BC252" s="81" t="str">
        <f t="shared" si="296"/>
        <v>-</v>
      </c>
      <c r="BD252" s="81" t="str">
        <f t="shared" si="297"/>
        <v>-</v>
      </c>
      <c r="BE252" s="81" t="str">
        <f t="shared" si="298"/>
        <v>-</v>
      </c>
      <c r="BF252" s="81" t="str">
        <f t="shared" si="299"/>
        <v>-</v>
      </c>
      <c r="BG252" s="81" t="str">
        <f t="shared" si="300"/>
        <v>-</v>
      </c>
      <c r="BH252" s="81" t="str">
        <f t="shared" si="301"/>
        <v>-</v>
      </c>
      <c r="BI252" s="81" t="str">
        <f t="shared" si="302"/>
        <v>-</v>
      </c>
      <c r="BJ252" s="81">
        <f t="shared" si="303"/>
        <v>194.44444444444443</v>
      </c>
      <c r="BK252" s="81">
        <f t="shared" si="304"/>
        <v>194.44444444444443</v>
      </c>
      <c r="BL252" s="81">
        <f t="shared" si="305"/>
        <v>194.44444444444443</v>
      </c>
      <c r="BM252" s="81">
        <f t="shared" si="306"/>
        <v>285.71428571428572</v>
      </c>
      <c r="BN252" s="81">
        <f t="shared" si="307"/>
        <v>481.65137614678895</v>
      </c>
      <c r="BO252" s="81">
        <f t="shared" si="308"/>
        <v>406.97674418604652</v>
      </c>
      <c r="BP252" s="81">
        <f t="shared" si="309"/>
        <v>406.97674418604652</v>
      </c>
      <c r="BQ252" s="81" t="str">
        <f t="shared" si="310"/>
        <v>-</v>
      </c>
      <c r="BR252" s="81" t="str">
        <f t="shared" si="311"/>
        <v>-</v>
      </c>
      <c r="BS252" s="81" t="str">
        <f t="shared" si="312"/>
        <v>-</v>
      </c>
      <c r="BT252" s="81" t="str">
        <f t="shared" si="313"/>
        <v>-</v>
      </c>
      <c r="BU252" s="81" t="str">
        <f t="shared" si="314"/>
        <v>-</v>
      </c>
      <c r="BV252" s="81" t="str">
        <f t="shared" si="315"/>
        <v>-</v>
      </c>
      <c r="BW252" s="81" t="str">
        <f t="shared" si="316"/>
        <v>-</v>
      </c>
    </row>
    <row r="253" spans="2:75" ht="14" x14ac:dyDescent="0.3">
      <c r="B253" s="1" t="s">
        <v>162</v>
      </c>
      <c r="C253" s="1" t="s">
        <v>162</v>
      </c>
      <c r="D253" s="82" t="s">
        <v>170</v>
      </c>
      <c r="E253" s="1" t="s">
        <v>139</v>
      </c>
      <c r="F253" s="1" t="s">
        <v>146</v>
      </c>
      <c r="G253" s="1" t="s">
        <v>88</v>
      </c>
      <c r="H253" s="4" t="s">
        <v>141</v>
      </c>
      <c r="I253" s="4" t="s">
        <v>141</v>
      </c>
      <c r="J253" s="4" t="s">
        <v>141</v>
      </c>
      <c r="K253" s="4" t="s">
        <v>141</v>
      </c>
      <c r="L253" s="4">
        <v>4.3116749305509847</v>
      </c>
      <c r="M253" s="4">
        <v>3.9430012982211289</v>
      </c>
      <c r="N253" s="4">
        <v>4.2136236753978213</v>
      </c>
      <c r="O253" s="76" t="str">
        <f t="shared" si="277"/>
        <v>-</v>
      </c>
      <c r="P253" s="76" t="str">
        <f t="shared" si="277"/>
        <v>-</v>
      </c>
      <c r="Q253" s="76" t="str">
        <f t="shared" si="277"/>
        <v>-</v>
      </c>
      <c r="R253" s="76" t="str">
        <f t="shared" si="276"/>
        <v>-</v>
      </c>
      <c r="S253" s="76">
        <f t="shared" si="276"/>
        <v>1321.9920545521279</v>
      </c>
      <c r="T253" s="76">
        <f t="shared" si="276"/>
        <v>1445.5993211494845</v>
      </c>
      <c r="U253" s="76">
        <f t="shared" si="276"/>
        <v>1352.7548825208851</v>
      </c>
      <c r="V253" s="77">
        <v>0.53</v>
      </c>
      <c r="W253" s="78" t="str">
        <f t="shared" si="286"/>
        <v>-</v>
      </c>
      <c r="X253" s="78" t="str">
        <f t="shared" si="286"/>
        <v>-</v>
      </c>
      <c r="Y253" s="78" t="str">
        <f t="shared" si="286"/>
        <v>-</v>
      </c>
      <c r="Z253" s="78" t="str">
        <f t="shared" si="285"/>
        <v>-</v>
      </c>
      <c r="AA253" s="78">
        <f t="shared" si="285"/>
        <v>2.285187713192022</v>
      </c>
      <c r="AB253" s="78">
        <f t="shared" si="285"/>
        <v>2.0897906880571986</v>
      </c>
      <c r="AC253" s="78">
        <f t="shared" si="285"/>
        <v>2.2332205479608453</v>
      </c>
      <c r="AD253" s="79">
        <v>10.8</v>
      </c>
      <c r="AE253" s="79">
        <v>7.35</v>
      </c>
      <c r="AF253" s="79">
        <v>4.3600000000000003</v>
      </c>
      <c r="AG253" s="79">
        <v>5.16</v>
      </c>
      <c r="AH253" s="80" t="str">
        <f t="shared" si="279"/>
        <v>-</v>
      </c>
      <c r="AI253" s="80" t="str">
        <f t="shared" si="279"/>
        <v>-</v>
      </c>
      <c r="AJ253" s="80" t="str">
        <f t="shared" si="279"/>
        <v>-</v>
      </c>
      <c r="AK253" s="80" t="str">
        <f t="shared" si="278"/>
        <v>-</v>
      </c>
      <c r="AL253" s="80">
        <f t="shared" si="278"/>
        <v>918.96170624279</v>
      </c>
      <c r="AM253" s="80">
        <f t="shared" si="278"/>
        <v>1004.8853275120547</v>
      </c>
      <c r="AN253" s="80">
        <f t="shared" si="278"/>
        <v>940.3459957940612</v>
      </c>
      <c r="AO253" s="80">
        <f t="shared" si="292"/>
        <v>194.44444444444443</v>
      </c>
      <c r="AP253" s="80">
        <f t="shared" si="293"/>
        <v>194.44444444444443</v>
      </c>
      <c r="AQ253" s="80">
        <f t="shared" si="294"/>
        <v>194.44444444444443</v>
      </c>
      <c r="AR253" s="80">
        <f t="shared" si="294"/>
        <v>285.71428571428572</v>
      </c>
      <c r="AS253" s="80">
        <f t="shared" si="294"/>
        <v>481.65137614678895</v>
      </c>
      <c r="AT253" s="80">
        <f t="shared" si="294"/>
        <v>406.97674418604652</v>
      </c>
      <c r="AU253" s="80">
        <f t="shared" si="295"/>
        <v>406.97674418604652</v>
      </c>
      <c r="AV253" s="80" t="str">
        <f t="shared" si="325"/>
        <v>-</v>
      </c>
      <c r="AW253" s="80" t="str">
        <f t="shared" si="325"/>
        <v>-</v>
      </c>
      <c r="AX253" s="80" t="str">
        <f t="shared" si="325"/>
        <v>-</v>
      </c>
      <c r="AY253" s="80" t="str">
        <f t="shared" si="324"/>
        <v>-</v>
      </c>
      <c r="AZ253" s="80">
        <f t="shared" si="324"/>
        <v>316.01816090628728</v>
      </c>
      <c r="BA253" s="80">
        <f t="shared" si="324"/>
        <v>289.66353517755954</v>
      </c>
      <c r="BB253" s="80">
        <f t="shared" si="324"/>
        <v>284.04400847736241</v>
      </c>
      <c r="BC253" s="81" t="str">
        <f t="shared" si="296"/>
        <v>-</v>
      </c>
      <c r="BD253" s="81" t="str">
        <f t="shared" si="297"/>
        <v>-</v>
      </c>
      <c r="BE253" s="81" t="str">
        <f t="shared" si="298"/>
        <v>-</v>
      </c>
      <c r="BF253" s="81" t="str">
        <f t="shared" si="299"/>
        <v>-</v>
      </c>
      <c r="BG253" s="81">
        <f t="shared" si="300"/>
        <v>1321.9920545521279</v>
      </c>
      <c r="BH253" s="81">
        <f t="shared" si="301"/>
        <v>1445.5993211494845</v>
      </c>
      <c r="BI253" s="81">
        <f t="shared" si="302"/>
        <v>1352.7548825208851</v>
      </c>
      <c r="BJ253" s="81">
        <f t="shared" si="303"/>
        <v>194.44444444444443</v>
      </c>
      <c r="BK253" s="81">
        <f t="shared" si="304"/>
        <v>194.44444444444443</v>
      </c>
      <c r="BL253" s="81">
        <f t="shared" si="305"/>
        <v>194.44444444444443</v>
      </c>
      <c r="BM253" s="81">
        <f t="shared" si="306"/>
        <v>285.71428571428572</v>
      </c>
      <c r="BN253" s="81">
        <f t="shared" si="307"/>
        <v>481.65137614678895</v>
      </c>
      <c r="BO253" s="81">
        <f t="shared" si="308"/>
        <v>406.97674418604652</v>
      </c>
      <c r="BP253" s="81">
        <f t="shared" si="309"/>
        <v>406.97674418604652</v>
      </c>
      <c r="BQ253" s="81" t="str">
        <f t="shared" si="310"/>
        <v>-</v>
      </c>
      <c r="BR253" s="81" t="str">
        <f t="shared" si="311"/>
        <v>-</v>
      </c>
      <c r="BS253" s="81" t="str">
        <f t="shared" si="312"/>
        <v>-</v>
      </c>
      <c r="BT253" s="81" t="str">
        <f t="shared" si="313"/>
        <v>-</v>
      </c>
      <c r="BU253" s="81">
        <f t="shared" si="314"/>
        <v>353.02947439196174</v>
      </c>
      <c r="BV253" s="81">
        <f t="shared" si="315"/>
        <v>317.57147041215887</v>
      </c>
      <c r="BW253" s="81">
        <f t="shared" si="316"/>
        <v>312.85439746308282</v>
      </c>
    </row>
    <row r="254" spans="2:75" ht="14" x14ac:dyDescent="0.3">
      <c r="B254" s="1" t="s">
        <v>162</v>
      </c>
      <c r="C254" s="1" t="s">
        <v>162</v>
      </c>
      <c r="D254" s="82" t="s">
        <v>170</v>
      </c>
      <c r="E254" s="1" t="s">
        <v>142</v>
      </c>
      <c r="F254" s="1" t="s">
        <v>146</v>
      </c>
      <c r="G254" s="1" t="s">
        <v>88</v>
      </c>
      <c r="H254" s="4" t="s">
        <v>141</v>
      </c>
      <c r="I254" s="4" t="s">
        <v>141</v>
      </c>
      <c r="J254" s="4" t="s">
        <v>141</v>
      </c>
      <c r="K254" s="4" t="s">
        <v>141</v>
      </c>
      <c r="L254" s="4" t="s">
        <v>141</v>
      </c>
      <c r="M254" s="4" t="s">
        <v>141</v>
      </c>
      <c r="N254" s="4" t="s">
        <v>141</v>
      </c>
      <c r="O254" s="76" t="str">
        <f t="shared" si="277"/>
        <v>-</v>
      </c>
      <c r="P254" s="76" t="str">
        <f t="shared" si="277"/>
        <v>-</v>
      </c>
      <c r="Q254" s="76" t="str">
        <f t="shared" si="277"/>
        <v>-</v>
      </c>
      <c r="R254" s="76" t="str">
        <f t="shared" si="276"/>
        <v>-</v>
      </c>
      <c r="S254" s="76" t="str">
        <f t="shared" si="276"/>
        <v>-</v>
      </c>
      <c r="T254" s="76" t="str">
        <f t="shared" si="276"/>
        <v>-</v>
      </c>
      <c r="U254" s="76" t="str">
        <f t="shared" si="276"/>
        <v>-</v>
      </c>
      <c r="V254" s="77">
        <v>0.53</v>
      </c>
      <c r="W254" s="78" t="str">
        <f t="shared" si="286"/>
        <v>-</v>
      </c>
      <c r="X254" s="78" t="str">
        <f t="shared" si="286"/>
        <v>-</v>
      </c>
      <c r="Y254" s="78" t="str">
        <f t="shared" si="286"/>
        <v>-</v>
      </c>
      <c r="Z254" s="78" t="str">
        <f t="shared" si="285"/>
        <v>-</v>
      </c>
      <c r="AA254" s="78" t="str">
        <f t="shared" si="285"/>
        <v>-</v>
      </c>
      <c r="AB254" s="78" t="str">
        <f t="shared" si="285"/>
        <v>-</v>
      </c>
      <c r="AC254" s="78" t="str">
        <f t="shared" si="285"/>
        <v>-</v>
      </c>
      <c r="AD254" s="79">
        <v>10.8</v>
      </c>
      <c r="AE254" s="79">
        <v>7.35</v>
      </c>
      <c r="AF254" s="79">
        <v>4.3600000000000003</v>
      </c>
      <c r="AG254" s="79">
        <v>5.16</v>
      </c>
      <c r="AH254" s="80" t="str">
        <f t="shared" si="279"/>
        <v>-</v>
      </c>
      <c r="AI254" s="80" t="str">
        <f t="shared" si="279"/>
        <v>-</v>
      </c>
      <c r="AJ254" s="80" t="str">
        <f t="shared" si="279"/>
        <v>-</v>
      </c>
      <c r="AK254" s="80" t="str">
        <f t="shared" si="278"/>
        <v>-</v>
      </c>
      <c r="AL254" s="80" t="str">
        <f t="shared" si="278"/>
        <v>-</v>
      </c>
      <c r="AM254" s="80" t="str">
        <f t="shared" si="278"/>
        <v>-</v>
      </c>
      <c r="AN254" s="80" t="str">
        <f t="shared" si="278"/>
        <v>-</v>
      </c>
      <c r="AO254" s="80">
        <f t="shared" si="292"/>
        <v>194.44444444444443</v>
      </c>
      <c r="AP254" s="80">
        <f t="shared" si="293"/>
        <v>194.44444444444443</v>
      </c>
      <c r="AQ254" s="80">
        <f t="shared" si="294"/>
        <v>194.44444444444443</v>
      </c>
      <c r="AR254" s="80">
        <f t="shared" si="294"/>
        <v>285.71428571428572</v>
      </c>
      <c r="AS254" s="80">
        <f t="shared" si="294"/>
        <v>481.65137614678895</v>
      </c>
      <c r="AT254" s="80">
        <f t="shared" si="294"/>
        <v>406.97674418604652</v>
      </c>
      <c r="AU254" s="80">
        <f t="shared" si="295"/>
        <v>406.97674418604652</v>
      </c>
      <c r="AV254" s="80" t="str">
        <f t="shared" si="325"/>
        <v>-</v>
      </c>
      <c r="AW254" s="80" t="str">
        <f t="shared" si="325"/>
        <v>-</v>
      </c>
      <c r="AX254" s="80" t="str">
        <f t="shared" si="325"/>
        <v>-</v>
      </c>
      <c r="AY254" s="80" t="str">
        <f t="shared" si="324"/>
        <v>-</v>
      </c>
      <c r="AZ254" s="80" t="str">
        <f t="shared" si="324"/>
        <v>-</v>
      </c>
      <c r="BA254" s="80" t="str">
        <f t="shared" si="324"/>
        <v>-</v>
      </c>
      <c r="BB254" s="80" t="str">
        <f t="shared" si="324"/>
        <v>-</v>
      </c>
      <c r="BC254" s="81" t="str">
        <f t="shared" si="296"/>
        <v>-</v>
      </c>
      <c r="BD254" s="81" t="str">
        <f t="shared" si="297"/>
        <v>-</v>
      </c>
      <c r="BE254" s="81" t="str">
        <f t="shared" si="298"/>
        <v>-</v>
      </c>
      <c r="BF254" s="81" t="str">
        <f t="shared" si="299"/>
        <v>-</v>
      </c>
      <c r="BG254" s="81" t="str">
        <f t="shared" si="300"/>
        <v>-</v>
      </c>
      <c r="BH254" s="81" t="str">
        <f t="shared" si="301"/>
        <v>-</v>
      </c>
      <c r="BI254" s="81" t="str">
        <f t="shared" si="302"/>
        <v>-</v>
      </c>
      <c r="BJ254" s="81">
        <f t="shared" si="303"/>
        <v>194.44444444444443</v>
      </c>
      <c r="BK254" s="81">
        <f t="shared" si="304"/>
        <v>194.44444444444443</v>
      </c>
      <c r="BL254" s="81">
        <f t="shared" si="305"/>
        <v>194.44444444444443</v>
      </c>
      <c r="BM254" s="81">
        <f t="shared" si="306"/>
        <v>285.71428571428572</v>
      </c>
      <c r="BN254" s="81">
        <f t="shared" si="307"/>
        <v>481.65137614678895</v>
      </c>
      <c r="BO254" s="81">
        <f t="shared" si="308"/>
        <v>406.97674418604652</v>
      </c>
      <c r="BP254" s="81">
        <f t="shared" si="309"/>
        <v>406.97674418604652</v>
      </c>
      <c r="BQ254" s="81" t="str">
        <f t="shared" si="310"/>
        <v>-</v>
      </c>
      <c r="BR254" s="81" t="str">
        <f t="shared" si="311"/>
        <v>-</v>
      </c>
      <c r="BS254" s="81" t="str">
        <f t="shared" si="312"/>
        <v>-</v>
      </c>
      <c r="BT254" s="81" t="str">
        <f t="shared" si="313"/>
        <v>-</v>
      </c>
      <c r="BU254" s="81" t="str">
        <f t="shared" si="314"/>
        <v>-</v>
      </c>
      <c r="BV254" s="81" t="str">
        <f t="shared" si="315"/>
        <v>-</v>
      </c>
      <c r="BW254" s="81" t="str">
        <f t="shared" si="316"/>
        <v>-</v>
      </c>
    </row>
    <row r="255" spans="2:75" ht="14" x14ac:dyDescent="0.3">
      <c r="B255" s="1" t="s">
        <v>162</v>
      </c>
      <c r="C255" s="1" t="s">
        <v>162</v>
      </c>
      <c r="D255" s="82" t="s">
        <v>170</v>
      </c>
      <c r="E255" s="1" t="s">
        <v>143</v>
      </c>
      <c r="F255" s="1" t="s">
        <v>146</v>
      </c>
      <c r="G255" s="1" t="s">
        <v>88</v>
      </c>
      <c r="H255" s="4" t="s">
        <v>141</v>
      </c>
      <c r="I255" s="4" t="s">
        <v>141</v>
      </c>
      <c r="J255" s="4" t="s">
        <v>141</v>
      </c>
      <c r="K255" s="4" t="s">
        <v>141</v>
      </c>
      <c r="L255" s="4" t="s">
        <v>141</v>
      </c>
      <c r="M255" s="4" t="s">
        <v>141</v>
      </c>
      <c r="N255" s="4" t="s">
        <v>141</v>
      </c>
      <c r="O255" s="76" t="str">
        <f t="shared" si="277"/>
        <v>-</v>
      </c>
      <c r="P255" s="76" t="str">
        <f t="shared" si="277"/>
        <v>-</v>
      </c>
      <c r="Q255" s="76" t="str">
        <f t="shared" si="277"/>
        <v>-</v>
      </c>
      <c r="R255" s="76" t="str">
        <f t="shared" si="276"/>
        <v>-</v>
      </c>
      <c r="S255" s="76" t="str">
        <f t="shared" si="276"/>
        <v>-</v>
      </c>
      <c r="T255" s="76" t="str">
        <f t="shared" si="276"/>
        <v>-</v>
      </c>
      <c r="U255" s="76" t="str">
        <f t="shared" ref="U255:U304" si="332">IFERROR(5700/N255, "-")</f>
        <v>-</v>
      </c>
      <c r="V255" s="77">
        <v>0.53</v>
      </c>
      <c r="W255" s="78" t="str">
        <f t="shared" si="286"/>
        <v>-</v>
      </c>
      <c r="X255" s="78" t="str">
        <f t="shared" si="286"/>
        <v>-</v>
      </c>
      <c r="Y255" s="78" t="str">
        <f t="shared" si="286"/>
        <v>-</v>
      </c>
      <c r="Z255" s="78" t="str">
        <f t="shared" si="285"/>
        <v>-</v>
      </c>
      <c r="AA255" s="78" t="str">
        <f t="shared" si="285"/>
        <v>-</v>
      </c>
      <c r="AB255" s="78" t="str">
        <f t="shared" si="285"/>
        <v>-</v>
      </c>
      <c r="AC255" s="78" t="str">
        <f t="shared" si="285"/>
        <v>-</v>
      </c>
      <c r="AD255" s="79">
        <v>10.8</v>
      </c>
      <c r="AE255" s="79">
        <v>7.35</v>
      </c>
      <c r="AF255" s="79">
        <v>4.3600000000000003</v>
      </c>
      <c r="AG255" s="79">
        <v>5.16</v>
      </c>
      <c r="AH255" s="80" t="str">
        <f t="shared" si="279"/>
        <v>-</v>
      </c>
      <c r="AI255" s="80" t="str">
        <f t="shared" si="279"/>
        <v>-</v>
      </c>
      <c r="AJ255" s="80" t="str">
        <f t="shared" si="279"/>
        <v>-</v>
      </c>
      <c r="AK255" s="80" t="str">
        <f t="shared" si="278"/>
        <v>-</v>
      </c>
      <c r="AL255" s="80" t="str">
        <f t="shared" si="278"/>
        <v>-</v>
      </c>
      <c r="AM255" s="80" t="str">
        <f t="shared" si="278"/>
        <v>-</v>
      </c>
      <c r="AN255" s="80" t="str">
        <f t="shared" si="278"/>
        <v>-</v>
      </c>
      <c r="AO255" s="80">
        <f t="shared" si="292"/>
        <v>194.44444444444443</v>
      </c>
      <c r="AP255" s="80">
        <f t="shared" si="293"/>
        <v>194.44444444444443</v>
      </c>
      <c r="AQ255" s="80">
        <f t="shared" si="294"/>
        <v>194.44444444444443</v>
      </c>
      <c r="AR255" s="80">
        <f t="shared" si="294"/>
        <v>285.71428571428572</v>
      </c>
      <c r="AS255" s="80">
        <f t="shared" si="294"/>
        <v>481.65137614678895</v>
      </c>
      <c r="AT255" s="80">
        <f t="shared" si="294"/>
        <v>406.97674418604652</v>
      </c>
      <c r="AU255" s="80">
        <f t="shared" si="295"/>
        <v>406.97674418604652</v>
      </c>
      <c r="AV255" s="80" t="str">
        <f t="shared" si="325"/>
        <v>-</v>
      </c>
      <c r="AW255" s="80" t="str">
        <f t="shared" si="325"/>
        <v>-</v>
      </c>
      <c r="AX255" s="80" t="str">
        <f t="shared" si="325"/>
        <v>-</v>
      </c>
      <c r="AY255" s="80" t="str">
        <f t="shared" si="324"/>
        <v>-</v>
      </c>
      <c r="AZ255" s="80" t="str">
        <f t="shared" si="324"/>
        <v>-</v>
      </c>
      <c r="BA255" s="80" t="str">
        <f t="shared" si="324"/>
        <v>-</v>
      </c>
      <c r="BB255" s="80" t="str">
        <f t="shared" si="324"/>
        <v>-</v>
      </c>
      <c r="BC255" s="81" t="str">
        <f t="shared" si="296"/>
        <v>-</v>
      </c>
      <c r="BD255" s="81" t="str">
        <f t="shared" si="297"/>
        <v>-</v>
      </c>
      <c r="BE255" s="81" t="str">
        <f t="shared" si="298"/>
        <v>-</v>
      </c>
      <c r="BF255" s="81" t="str">
        <f t="shared" si="299"/>
        <v>-</v>
      </c>
      <c r="BG255" s="81" t="str">
        <f t="shared" si="300"/>
        <v>-</v>
      </c>
      <c r="BH255" s="81" t="str">
        <f t="shared" si="301"/>
        <v>-</v>
      </c>
      <c r="BI255" s="81" t="str">
        <f t="shared" si="302"/>
        <v>-</v>
      </c>
      <c r="BJ255" s="81">
        <f t="shared" si="303"/>
        <v>194.44444444444443</v>
      </c>
      <c r="BK255" s="81">
        <f t="shared" si="304"/>
        <v>194.44444444444443</v>
      </c>
      <c r="BL255" s="81">
        <f t="shared" si="305"/>
        <v>194.44444444444443</v>
      </c>
      <c r="BM255" s="81">
        <f t="shared" si="306"/>
        <v>285.71428571428572</v>
      </c>
      <c r="BN255" s="81">
        <f t="shared" si="307"/>
        <v>481.65137614678895</v>
      </c>
      <c r="BO255" s="81">
        <f t="shared" si="308"/>
        <v>406.97674418604652</v>
      </c>
      <c r="BP255" s="81">
        <f t="shared" si="309"/>
        <v>406.97674418604652</v>
      </c>
      <c r="BQ255" s="81" t="str">
        <f t="shared" si="310"/>
        <v>-</v>
      </c>
      <c r="BR255" s="81" t="str">
        <f t="shared" si="311"/>
        <v>-</v>
      </c>
      <c r="BS255" s="81" t="str">
        <f t="shared" si="312"/>
        <v>-</v>
      </c>
      <c r="BT255" s="81" t="str">
        <f t="shared" si="313"/>
        <v>-</v>
      </c>
      <c r="BU255" s="81" t="str">
        <f t="shared" si="314"/>
        <v>-</v>
      </c>
      <c r="BV255" s="81" t="str">
        <f t="shared" si="315"/>
        <v>-</v>
      </c>
      <c r="BW255" s="81" t="str">
        <f t="shared" si="316"/>
        <v>-</v>
      </c>
    </row>
    <row r="256" spans="2:75" ht="14" x14ac:dyDescent="0.3">
      <c r="B256" s="1" t="s">
        <v>162</v>
      </c>
      <c r="C256" s="1" t="s">
        <v>162</v>
      </c>
      <c r="D256" s="82" t="s">
        <v>170</v>
      </c>
      <c r="E256" s="1" t="s">
        <v>144</v>
      </c>
      <c r="F256" s="1" t="s">
        <v>146</v>
      </c>
      <c r="G256" s="1" t="s">
        <v>88</v>
      </c>
      <c r="H256" s="4" t="s">
        <v>141</v>
      </c>
      <c r="I256" s="4" t="s">
        <v>141</v>
      </c>
      <c r="J256" s="4" t="s">
        <v>141</v>
      </c>
      <c r="K256" s="4" t="s">
        <v>141</v>
      </c>
      <c r="L256" s="4" t="s">
        <v>141</v>
      </c>
      <c r="M256" s="4" t="s">
        <v>141</v>
      </c>
      <c r="N256" s="4" t="s">
        <v>141</v>
      </c>
      <c r="O256" s="76" t="str">
        <f t="shared" si="277"/>
        <v>-</v>
      </c>
      <c r="P256" s="76" t="str">
        <f t="shared" si="277"/>
        <v>-</v>
      </c>
      <c r="Q256" s="76" t="str">
        <f t="shared" si="277"/>
        <v>-</v>
      </c>
      <c r="R256" s="76" t="str">
        <f t="shared" si="277"/>
        <v>-</v>
      </c>
      <c r="S256" s="76" t="str">
        <f t="shared" si="277"/>
        <v>-</v>
      </c>
      <c r="T256" s="76" t="str">
        <f t="shared" si="277"/>
        <v>-</v>
      </c>
      <c r="U256" s="76" t="str">
        <f t="shared" si="332"/>
        <v>-</v>
      </c>
      <c r="V256" s="77">
        <v>0.53</v>
      </c>
      <c r="W256" s="78" t="str">
        <f t="shared" si="286"/>
        <v>-</v>
      </c>
      <c r="X256" s="78" t="str">
        <f t="shared" si="286"/>
        <v>-</v>
      </c>
      <c r="Y256" s="78" t="str">
        <f t="shared" si="286"/>
        <v>-</v>
      </c>
      <c r="Z256" s="78" t="str">
        <f t="shared" si="285"/>
        <v>-</v>
      </c>
      <c r="AA256" s="78" t="str">
        <f t="shared" si="285"/>
        <v>-</v>
      </c>
      <c r="AB256" s="78" t="str">
        <f t="shared" si="285"/>
        <v>-</v>
      </c>
      <c r="AC256" s="78" t="str">
        <f t="shared" si="285"/>
        <v>-</v>
      </c>
      <c r="AD256" s="79">
        <v>10.8</v>
      </c>
      <c r="AE256" s="79">
        <v>7.35</v>
      </c>
      <c r="AF256" s="79">
        <v>4.3600000000000003</v>
      </c>
      <c r="AG256" s="79">
        <v>5.16</v>
      </c>
      <c r="AH256" s="80" t="str">
        <f t="shared" si="279"/>
        <v>-</v>
      </c>
      <c r="AI256" s="80" t="str">
        <f t="shared" si="279"/>
        <v>-</v>
      </c>
      <c r="AJ256" s="80" t="str">
        <f t="shared" si="279"/>
        <v>-</v>
      </c>
      <c r="AK256" s="80" t="str">
        <f t="shared" si="278"/>
        <v>-</v>
      </c>
      <c r="AL256" s="80" t="str">
        <f t="shared" si="278"/>
        <v>-</v>
      </c>
      <c r="AM256" s="80" t="str">
        <f t="shared" si="278"/>
        <v>-</v>
      </c>
      <c r="AN256" s="80" t="str">
        <f t="shared" si="278"/>
        <v>-</v>
      </c>
      <c r="AO256" s="80">
        <f t="shared" si="292"/>
        <v>194.44444444444443</v>
      </c>
      <c r="AP256" s="80">
        <f t="shared" si="293"/>
        <v>194.44444444444443</v>
      </c>
      <c r="AQ256" s="80">
        <f t="shared" si="294"/>
        <v>194.44444444444443</v>
      </c>
      <c r="AR256" s="80">
        <f t="shared" si="294"/>
        <v>285.71428571428572</v>
      </c>
      <c r="AS256" s="80">
        <f t="shared" si="294"/>
        <v>481.65137614678895</v>
      </c>
      <c r="AT256" s="80">
        <f t="shared" si="294"/>
        <v>406.97674418604652</v>
      </c>
      <c r="AU256" s="80">
        <f t="shared" si="295"/>
        <v>406.97674418604652</v>
      </c>
      <c r="AV256" s="80" t="str">
        <f t="shared" si="325"/>
        <v>-</v>
      </c>
      <c r="AW256" s="80" t="str">
        <f t="shared" si="325"/>
        <v>-</v>
      </c>
      <c r="AX256" s="80" t="str">
        <f t="shared" si="325"/>
        <v>-</v>
      </c>
      <c r="AY256" s="80" t="str">
        <f t="shared" si="324"/>
        <v>-</v>
      </c>
      <c r="AZ256" s="80" t="str">
        <f t="shared" si="324"/>
        <v>-</v>
      </c>
      <c r="BA256" s="80" t="str">
        <f t="shared" si="324"/>
        <v>-</v>
      </c>
      <c r="BB256" s="80" t="str">
        <f t="shared" si="324"/>
        <v>-</v>
      </c>
      <c r="BC256" s="81" t="str">
        <f t="shared" si="296"/>
        <v>-</v>
      </c>
      <c r="BD256" s="81" t="str">
        <f t="shared" si="297"/>
        <v>-</v>
      </c>
      <c r="BE256" s="81" t="str">
        <f t="shared" si="298"/>
        <v>-</v>
      </c>
      <c r="BF256" s="81" t="str">
        <f t="shared" si="299"/>
        <v>-</v>
      </c>
      <c r="BG256" s="81" t="str">
        <f t="shared" si="300"/>
        <v>-</v>
      </c>
      <c r="BH256" s="81" t="str">
        <f t="shared" si="301"/>
        <v>-</v>
      </c>
      <c r="BI256" s="81" t="str">
        <f t="shared" si="302"/>
        <v>-</v>
      </c>
      <c r="BJ256" s="81">
        <f t="shared" si="303"/>
        <v>194.44444444444443</v>
      </c>
      <c r="BK256" s="81">
        <f t="shared" si="304"/>
        <v>194.44444444444443</v>
      </c>
      <c r="BL256" s="81">
        <f t="shared" si="305"/>
        <v>194.44444444444443</v>
      </c>
      <c r="BM256" s="81">
        <f t="shared" si="306"/>
        <v>285.71428571428572</v>
      </c>
      <c r="BN256" s="81">
        <f t="shared" si="307"/>
        <v>481.65137614678895</v>
      </c>
      <c r="BO256" s="81">
        <f t="shared" si="308"/>
        <v>406.97674418604652</v>
      </c>
      <c r="BP256" s="81">
        <f t="shared" si="309"/>
        <v>406.97674418604652</v>
      </c>
      <c r="BQ256" s="81" t="str">
        <f t="shared" si="310"/>
        <v>-</v>
      </c>
      <c r="BR256" s="81" t="str">
        <f t="shared" si="311"/>
        <v>-</v>
      </c>
      <c r="BS256" s="81" t="str">
        <f t="shared" si="312"/>
        <v>-</v>
      </c>
      <c r="BT256" s="81" t="str">
        <f t="shared" si="313"/>
        <v>-</v>
      </c>
      <c r="BU256" s="81" t="str">
        <f t="shared" si="314"/>
        <v>-</v>
      </c>
      <c r="BV256" s="81" t="str">
        <f t="shared" si="315"/>
        <v>-</v>
      </c>
      <c r="BW256" s="81" t="str">
        <f t="shared" si="316"/>
        <v>-</v>
      </c>
    </row>
    <row r="257" spans="2:75" ht="14" x14ac:dyDescent="0.3">
      <c r="B257" s="1" t="s">
        <v>171</v>
      </c>
      <c r="C257" s="1" t="s">
        <v>171</v>
      </c>
      <c r="D257" s="82" t="s">
        <v>172</v>
      </c>
      <c r="E257" s="1" t="s">
        <v>139</v>
      </c>
      <c r="F257" s="1" t="s">
        <v>140</v>
      </c>
      <c r="G257" s="1" t="s">
        <v>88</v>
      </c>
      <c r="H257" s="7">
        <v>9.7819216090865737</v>
      </c>
      <c r="I257" s="7">
        <v>8.3648655205376734</v>
      </c>
      <c r="J257" s="7">
        <v>7.2297002329897353</v>
      </c>
      <c r="K257" s="7">
        <v>5.8287384336342543</v>
      </c>
      <c r="L257" s="7">
        <v>4.6069730453082682</v>
      </c>
      <c r="M257" s="7">
        <v>4.2130496828059627</v>
      </c>
      <c r="N257" s="9" t="s">
        <v>141</v>
      </c>
      <c r="O257" s="76">
        <f t="shared" ref="O257:T299" si="333">IFERROR(5700/H257, "-")</f>
        <v>582.70759343493251</v>
      </c>
      <c r="P257" s="76">
        <f t="shared" si="333"/>
        <v>681.4215944064116</v>
      </c>
      <c r="Q257" s="76">
        <f t="shared" si="333"/>
        <v>788.41443162337725</v>
      </c>
      <c r="R257" s="76">
        <f t="shared" si="333"/>
        <v>977.91315649174101</v>
      </c>
      <c r="S257" s="76">
        <f t="shared" si="333"/>
        <v>1237.254905540389</v>
      </c>
      <c r="T257" s="76">
        <f t="shared" si="333"/>
        <v>1352.9391839983484</v>
      </c>
      <c r="U257" s="76" t="str">
        <f t="shared" si="332"/>
        <v>-</v>
      </c>
      <c r="V257" s="77">
        <v>0.53</v>
      </c>
      <c r="W257" s="78">
        <f t="shared" si="286"/>
        <v>5.1844184528158843</v>
      </c>
      <c r="X257" s="78">
        <f t="shared" si="286"/>
        <v>4.4333787258849675</v>
      </c>
      <c r="Y257" s="78">
        <f t="shared" si="286"/>
        <v>3.83174112348456</v>
      </c>
      <c r="Z257" s="78">
        <f t="shared" si="285"/>
        <v>3.0892313698261549</v>
      </c>
      <c r="AA257" s="78">
        <f t="shared" si="285"/>
        <v>2.4416957140133824</v>
      </c>
      <c r="AB257" s="78">
        <f t="shared" si="285"/>
        <v>2.2329163318871603</v>
      </c>
      <c r="AC257" s="78" t="str">
        <f t="shared" si="285"/>
        <v>-</v>
      </c>
      <c r="AD257" s="79">
        <v>10.8</v>
      </c>
      <c r="AE257" s="79">
        <v>7.35</v>
      </c>
      <c r="AF257" s="79">
        <v>4.3600000000000003</v>
      </c>
      <c r="AG257" s="79">
        <v>5.16</v>
      </c>
      <c r="AH257" s="80">
        <f t="shared" si="279"/>
        <v>405.05989613153201</v>
      </c>
      <c r="AI257" s="80">
        <f t="shared" si="279"/>
        <v>473.67936056056413</v>
      </c>
      <c r="AJ257" s="80">
        <f t="shared" si="279"/>
        <v>548.05372605398611</v>
      </c>
      <c r="AK257" s="80">
        <f t="shared" si="278"/>
        <v>679.78074433388156</v>
      </c>
      <c r="AL257" s="80">
        <f t="shared" si="278"/>
        <v>860.05802768448086</v>
      </c>
      <c r="AM257" s="80">
        <f t="shared" si="278"/>
        <v>940.47411002864339</v>
      </c>
      <c r="AN257" s="80" t="str">
        <f t="shared" si="278"/>
        <v>-</v>
      </c>
      <c r="AO257" s="80">
        <f t="shared" si="292"/>
        <v>194.44444444444443</v>
      </c>
      <c r="AP257" s="80">
        <f t="shared" si="293"/>
        <v>194.44444444444443</v>
      </c>
      <c r="AQ257" s="80">
        <f t="shared" si="294"/>
        <v>194.44444444444443</v>
      </c>
      <c r="AR257" s="80">
        <f t="shared" si="294"/>
        <v>285.71428571428572</v>
      </c>
      <c r="AS257" s="80">
        <f t="shared" si="294"/>
        <v>481.65137614678895</v>
      </c>
      <c r="AT257" s="80">
        <f t="shared" si="294"/>
        <v>406.97674418604652</v>
      </c>
      <c r="AU257" s="80">
        <f t="shared" si="295"/>
        <v>406.97674418604652</v>
      </c>
      <c r="AV257" s="80">
        <f t="shared" si="325"/>
        <v>131.37794197511482</v>
      </c>
      <c r="AW257" s="80">
        <f t="shared" si="325"/>
        <v>137.85516908547828</v>
      </c>
      <c r="AX257" s="80">
        <f t="shared" si="325"/>
        <v>143.5235890436451</v>
      </c>
      <c r="AY257" s="80">
        <f t="shared" si="324"/>
        <v>201.16423571853178</v>
      </c>
      <c r="AZ257" s="80">
        <f t="shared" si="324"/>
        <v>308.74653737793892</v>
      </c>
      <c r="BA257" s="80">
        <f t="shared" si="324"/>
        <v>284.0556967948184</v>
      </c>
      <c r="BB257" s="80" t="str">
        <f t="shared" si="324"/>
        <v>-</v>
      </c>
      <c r="BC257" s="81">
        <f t="shared" si="296"/>
        <v>582.70759343493251</v>
      </c>
      <c r="BD257" s="81">
        <f t="shared" si="297"/>
        <v>681.4215944064116</v>
      </c>
      <c r="BE257" s="81">
        <f t="shared" si="298"/>
        <v>788.41443162337725</v>
      </c>
      <c r="BF257" s="81">
        <f t="shared" si="299"/>
        <v>977.91315649174101</v>
      </c>
      <c r="BG257" s="81">
        <f t="shared" si="300"/>
        <v>1237.254905540389</v>
      </c>
      <c r="BH257" s="81">
        <f t="shared" si="301"/>
        <v>1352.9391839983484</v>
      </c>
      <c r="BI257" s="81" t="str">
        <f t="shared" si="302"/>
        <v>-</v>
      </c>
      <c r="BJ257" s="81">
        <f t="shared" si="303"/>
        <v>194.44444444444443</v>
      </c>
      <c r="BK257" s="81">
        <f t="shared" si="304"/>
        <v>194.44444444444443</v>
      </c>
      <c r="BL257" s="81">
        <f t="shared" si="305"/>
        <v>194.44444444444443</v>
      </c>
      <c r="BM257" s="81">
        <f t="shared" si="306"/>
        <v>285.71428571428572</v>
      </c>
      <c r="BN257" s="81">
        <f t="shared" si="307"/>
        <v>481.65137614678895</v>
      </c>
      <c r="BO257" s="81">
        <f t="shared" si="308"/>
        <v>406.97674418604652</v>
      </c>
      <c r="BP257" s="81">
        <f t="shared" si="309"/>
        <v>406.97674418604652</v>
      </c>
      <c r="BQ257" s="81">
        <f t="shared" si="310"/>
        <v>145.79419310047641</v>
      </c>
      <c r="BR257" s="81">
        <f t="shared" si="311"/>
        <v>151.27729296439171</v>
      </c>
      <c r="BS257" s="81">
        <f t="shared" si="312"/>
        <v>155.97641724752702</v>
      </c>
      <c r="BT257" s="81">
        <f t="shared" si="313"/>
        <v>221.11244949687094</v>
      </c>
      <c r="BU257" s="81">
        <f t="shared" si="314"/>
        <v>346.68878358683298</v>
      </c>
      <c r="BV257" s="81">
        <f t="shared" si="315"/>
        <v>312.86425412003194</v>
      </c>
      <c r="BW257" s="81" t="str">
        <f t="shared" si="316"/>
        <v>-</v>
      </c>
    </row>
    <row r="258" spans="2:75" ht="14" x14ac:dyDescent="0.3">
      <c r="B258" s="1" t="s">
        <v>171</v>
      </c>
      <c r="C258" s="1" t="s">
        <v>171</v>
      </c>
      <c r="D258" s="82" t="s">
        <v>172</v>
      </c>
      <c r="E258" s="1" t="s">
        <v>142</v>
      </c>
      <c r="F258" s="1" t="s">
        <v>140</v>
      </c>
      <c r="G258" s="1" t="s">
        <v>88</v>
      </c>
      <c r="H258" s="7">
        <v>0.90240467140879199</v>
      </c>
      <c r="I258" s="7">
        <v>0.36256305070640399</v>
      </c>
      <c r="J258" s="7">
        <v>0.284005361389364</v>
      </c>
      <c r="K258" s="7">
        <v>6.3383405814906896E-2</v>
      </c>
      <c r="L258" s="7">
        <v>3.5490324920051698E-2</v>
      </c>
      <c r="M258" s="7">
        <v>2.81557226833807E-2</v>
      </c>
      <c r="N258" s="7">
        <v>1.26063878861131E-2</v>
      </c>
      <c r="O258" s="76">
        <f t="shared" si="333"/>
        <v>6316.4566636179161</v>
      </c>
      <c r="P258" s="76">
        <f t="shared" si="333"/>
        <v>15721.40346043078</v>
      </c>
      <c r="Q258" s="76">
        <f t="shared" si="333"/>
        <v>20070.043650286756</v>
      </c>
      <c r="R258" s="76">
        <f t="shared" si="333"/>
        <v>89928.900580780071</v>
      </c>
      <c r="S258" s="76">
        <f t="shared" si="333"/>
        <v>160607.15174742043</v>
      </c>
      <c r="T258" s="76">
        <f t="shared" si="333"/>
        <v>202445.52285509271</v>
      </c>
      <c r="U258" s="76">
        <f t="shared" si="332"/>
        <v>452151.72272138204</v>
      </c>
      <c r="V258" s="77">
        <v>0.53</v>
      </c>
      <c r="W258" s="78">
        <f t="shared" si="286"/>
        <v>0.47827447584665977</v>
      </c>
      <c r="X258" s="78">
        <f t="shared" si="286"/>
        <v>0.19215841687439411</v>
      </c>
      <c r="Y258" s="78">
        <f t="shared" si="286"/>
        <v>0.15052284153636292</v>
      </c>
      <c r="Z258" s="78">
        <f t="shared" si="285"/>
        <v>3.3593205081900654E-2</v>
      </c>
      <c r="AA258" s="78">
        <f t="shared" si="285"/>
        <v>1.88098722076274E-2</v>
      </c>
      <c r="AB258" s="78">
        <f t="shared" si="285"/>
        <v>1.4922533022191773E-2</v>
      </c>
      <c r="AC258" s="78">
        <f t="shared" si="285"/>
        <v>6.6813855796399434E-3</v>
      </c>
      <c r="AD258" s="79">
        <v>10.8</v>
      </c>
      <c r="AE258" s="79">
        <v>7.35</v>
      </c>
      <c r="AF258" s="79">
        <v>4.3600000000000003</v>
      </c>
      <c r="AG258" s="79">
        <v>5.16</v>
      </c>
      <c r="AH258" s="80">
        <f t="shared" si="279"/>
        <v>4390.7841753054036</v>
      </c>
      <c r="AI258" s="80">
        <f t="shared" si="279"/>
        <v>10928.483041014444</v>
      </c>
      <c r="AJ258" s="80">
        <f t="shared" si="279"/>
        <v>13951.37095849129</v>
      </c>
      <c r="AK258" s="80">
        <f t="shared" si="278"/>
        <v>62512.641913153981</v>
      </c>
      <c r="AL258" s="80">
        <f t="shared" si="278"/>
        <v>111643.50171121579</v>
      </c>
      <c r="AM258" s="80">
        <f t="shared" si="278"/>
        <v>140726.77854872381</v>
      </c>
      <c r="AN258" s="80">
        <f t="shared" si="278"/>
        <v>314306.06346074224</v>
      </c>
      <c r="AO258" s="80">
        <f t="shared" si="292"/>
        <v>194.44444444444443</v>
      </c>
      <c r="AP258" s="80">
        <f t="shared" si="293"/>
        <v>194.44444444444443</v>
      </c>
      <c r="AQ258" s="80">
        <f t="shared" si="294"/>
        <v>194.44444444444443</v>
      </c>
      <c r="AR258" s="80">
        <f t="shared" si="294"/>
        <v>285.71428571428572</v>
      </c>
      <c r="AS258" s="80">
        <f t="shared" si="294"/>
        <v>481.65137614678895</v>
      </c>
      <c r="AT258" s="80">
        <f t="shared" si="294"/>
        <v>406.97674418604652</v>
      </c>
      <c r="AU258" s="80">
        <f t="shared" si="295"/>
        <v>406.97674418604652</v>
      </c>
      <c r="AV258" s="80">
        <f t="shared" si="325"/>
        <v>186.19869595276478</v>
      </c>
      <c r="AW258" s="80">
        <f t="shared" si="325"/>
        <v>191.04528158693805</v>
      </c>
      <c r="AX258" s="80">
        <f t="shared" si="325"/>
        <v>191.7716651879399</v>
      </c>
      <c r="AY258" s="80">
        <f t="shared" si="324"/>
        <v>284.41436867819783</v>
      </c>
      <c r="AZ258" s="80">
        <f t="shared" si="324"/>
        <v>479.58236627918734</v>
      </c>
      <c r="BA258" s="80">
        <f t="shared" si="324"/>
        <v>405.80317610543733</v>
      </c>
      <c r="BB258" s="80">
        <f t="shared" si="324"/>
        <v>406.45045499828228</v>
      </c>
      <c r="BC258" s="81">
        <f t="shared" si="296"/>
        <v>6316.4566636179161</v>
      </c>
      <c r="BD258" s="81">
        <f t="shared" si="297"/>
        <v>15721.40346043078</v>
      </c>
      <c r="BE258" s="81">
        <f t="shared" si="298"/>
        <v>20070.043650286756</v>
      </c>
      <c r="BF258" s="81">
        <f t="shared" si="299"/>
        <v>89928.900580780071</v>
      </c>
      <c r="BG258" s="81">
        <f t="shared" si="300"/>
        <v>160607.15174742043</v>
      </c>
      <c r="BH258" s="81">
        <f t="shared" si="301"/>
        <v>202445.52285509271</v>
      </c>
      <c r="BI258" s="81">
        <f t="shared" si="302"/>
        <v>452151.72272138204</v>
      </c>
      <c r="BJ258" s="81">
        <f t="shared" si="303"/>
        <v>194.44444444444443</v>
      </c>
      <c r="BK258" s="81">
        <f t="shared" si="304"/>
        <v>194.44444444444443</v>
      </c>
      <c r="BL258" s="81">
        <f t="shared" si="305"/>
        <v>194.44444444444443</v>
      </c>
      <c r="BM258" s="81">
        <f t="shared" si="306"/>
        <v>285.71428571428572</v>
      </c>
      <c r="BN258" s="81">
        <f t="shared" si="307"/>
        <v>481.65137614678895</v>
      </c>
      <c r="BO258" s="81">
        <f t="shared" si="308"/>
        <v>406.97674418604652</v>
      </c>
      <c r="BP258" s="81">
        <f t="shared" si="309"/>
        <v>406.97674418604652</v>
      </c>
      <c r="BQ258" s="81">
        <f t="shared" si="310"/>
        <v>188.63746913522175</v>
      </c>
      <c r="BR258" s="81">
        <f t="shared" si="311"/>
        <v>192.0689101844238</v>
      </c>
      <c r="BS258" s="81">
        <f t="shared" si="312"/>
        <v>192.5786858919183</v>
      </c>
      <c r="BT258" s="81">
        <f t="shared" si="313"/>
        <v>284.8094140016255</v>
      </c>
      <c r="BU258" s="81">
        <f t="shared" si="314"/>
        <v>480.21125092612948</v>
      </c>
      <c r="BV258" s="81">
        <f t="shared" si="315"/>
        <v>406.16023923473728</v>
      </c>
      <c r="BW258" s="81">
        <f t="shared" si="316"/>
        <v>406.61075835812215</v>
      </c>
    </row>
    <row r="259" spans="2:75" ht="14" x14ac:dyDescent="0.3">
      <c r="B259" s="1" t="s">
        <v>171</v>
      </c>
      <c r="C259" s="1" t="s">
        <v>171</v>
      </c>
      <c r="D259" s="82" t="s">
        <v>172</v>
      </c>
      <c r="E259" s="1" t="s">
        <v>143</v>
      </c>
      <c r="F259" s="1" t="s">
        <v>140</v>
      </c>
      <c r="G259" s="1" t="s">
        <v>88</v>
      </c>
      <c r="H259" s="10">
        <v>3.0902314509925199</v>
      </c>
      <c r="I259" s="10">
        <v>2.9110875987610698</v>
      </c>
      <c r="J259" s="10">
        <v>2.3664324996380302</v>
      </c>
      <c r="K259" s="10">
        <v>1.64778543326098</v>
      </c>
      <c r="L259" s="10">
        <v>1.16238497781516</v>
      </c>
      <c r="M259" s="10">
        <v>0.99529922371048796</v>
      </c>
      <c r="N259" s="7">
        <v>0.79909354585991199</v>
      </c>
      <c r="O259" s="76">
        <f t="shared" si="333"/>
        <v>1844.5220335095855</v>
      </c>
      <c r="P259" s="76">
        <f t="shared" si="333"/>
        <v>1958.0310817255597</v>
      </c>
      <c r="Q259" s="76">
        <f t="shared" si="333"/>
        <v>2408.6890291068403</v>
      </c>
      <c r="R259" s="76">
        <f t="shared" si="333"/>
        <v>3459.1882443818286</v>
      </c>
      <c r="S259" s="76">
        <f t="shared" si="333"/>
        <v>4903.710998325033</v>
      </c>
      <c r="T259" s="76">
        <f t="shared" si="333"/>
        <v>5726.9209743280308</v>
      </c>
      <c r="U259" s="76">
        <f t="shared" si="332"/>
        <v>7133.0822649383017</v>
      </c>
      <c r="V259" s="77">
        <v>0.53</v>
      </c>
      <c r="W259" s="78">
        <f t="shared" si="286"/>
        <v>1.6378226690260356</v>
      </c>
      <c r="X259" s="78">
        <f t="shared" si="286"/>
        <v>1.5428764273433671</v>
      </c>
      <c r="Y259" s="78">
        <f t="shared" si="286"/>
        <v>1.254209224808156</v>
      </c>
      <c r="Z259" s="78">
        <f t="shared" si="285"/>
        <v>0.87332627962831944</v>
      </c>
      <c r="AA259" s="78">
        <f t="shared" si="285"/>
        <v>0.61606403824203482</v>
      </c>
      <c r="AB259" s="78">
        <f t="shared" si="285"/>
        <v>0.52750858856655869</v>
      </c>
      <c r="AC259" s="78">
        <f t="shared" si="285"/>
        <v>0.4235195793057534</v>
      </c>
      <c r="AD259" s="79">
        <v>10.8</v>
      </c>
      <c r="AE259" s="79">
        <v>7.35</v>
      </c>
      <c r="AF259" s="79">
        <v>4.3600000000000003</v>
      </c>
      <c r="AG259" s="79">
        <v>5.16</v>
      </c>
      <c r="AH259" s="80">
        <f t="shared" si="279"/>
        <v>1282.1900928070604</v>
      </c>
      <c r="AI259" s="80">
        <f t="shared" si="279"/>
        <v>1361.094098518264</v>
      </c>
      <c r="AJ259" s="80">
        <f t="shared" si="279"/>
        <v>1674.3617878597697</v>
      </c>
      <c r="AK259" s="80">
        <f t="shared" si="278"/>
        <v>2404.5995740489375</v>
      </c>
      <c r="AL259" s="80">
        <f t="shared" si="278"/>
        <v>3408.7365430263389</v>
      </c>
      <c r="AM259" s="80">
        <f t="shared" si="278"/>
        <v>3980.9778371694347</v>
      </c>
      <c r="AN259" s="80">
        <f t="shared" si="278"/>
        <v>4958.4484463324834</v>
      </c>
      <c r="AO259" s="80">
        <f t="shared" si="292"/>
        <v>194.44444444444443</v>
      </c>
      <c r="AP259" s="80">
        <f t="shared" si="293"/>
        <v>194.44444444444443</v>
      </c>
      <c r="AQ259" s="80">
        <f t="shared" si="294"/>
        <v>194.44444444444443</v>
      </c>
      <c r="AR259" s="80">
        <f t="shared" si="294"/>
        <v>285.71428571428572</v>
      </c>
      <c r="AS259" s="80">
        <f t="shared" si="294"/>
        <v>481.65137614678895</v>
      </c>
      <c r="AT259" s="80">
        <f t="shared" si="294"/>
        <v>406.97674418604652</v>
      </c>
      <c r="AU259" s="80">
        <f t="shared" si="295"/>
        <v>406.97674418604652</v>
      </c>
      <c r="AV259" s="80">
        <f t="shared" si="325"/>
        <v>168.83984085330619</v>
      </c>
      <c r="AW259" s="80">
        <f t="shared" si="325"/>
        <v>170.13862306421839</v>
      </c>
      <c r="AX259" s="80">
        <f t="shared" si="325"/>
        <v>174.21300400843356</v>
      </c>
      <c r="AY259" s="80">
        <f t="shared" si="324"/>
        <v>255.37111487383626</v>
      </c>
      <c r="AZ259" s="80">
        <f t="shared" si="324"/>
        <v>422.02029231559027</v>
      </c>
      <c r="BA259" s="80">
        <f t="shared" si="324"/>
        <v>369.23021166448382</v>
      </c>
      <c r="BB259" s="80">
        <f t="shared" si="324"/>
        <v>376.10685700525676</v>
      </c>
      <c r="BC259" s="81">
        <f t="shared" si="296"/>
        <v>1844.5220335095855</v>
      </c>
      <c r="BD259" s="81">
        <f t="shared" si="297"/>
        <v>1958.0310817255597</v>
      </c>
      <c r="BE259" s="81">
        <f t="shared" si="298"/>
        <v>2408.6890291068403</v>
      </c>
      <c r="BF259" s="81">
        <f t="shared" si="299"/>
        <v>3459.1882443818286</v>
      </c>
      <c r="BG259" s="81">
        <f t="shared" si="300"/>
        <v>4903.710998325033</v>
      </c>
      <c r="BH259" s="81">
        <f t="shared" si="301"/>
        <v>5726.9209743280308</v>
      </c>
      <c r="BI259" s="81">
        <f t="shared" si="302"/>
        <v>7133.0822649383017</v>
      </c>
      <c r="BJ259" s="81">
        <f t="shared" si="303"/>
        <v>194.44444444444443</v>
      </c>
      <c r="BK259" s="81">
        <f t="shared" si="304"/>
        <v>194.44444444444443</v>
      </c>
      <c r="BL259" s="81">
        <f t="shared" si="305"/>
        <v>194.44444444444443</v>
      </c>
      <c r="BM259" s="81">
        <f t="shared" si="306"/>
        <v>285.71428571428572</v>
      </c>
      <c r="BN259" s="81">
        <f t="shared" si="307"/>
        <v>481.65137614678895</v>
      </c>
      <c r="BO259" s="81">
        <f t="shared" si="308"/>
        <v>406.97674418604652</v>
      </c>
      <c r="BP259" s="81">
        <f t="shared" si="309"/>
        <v>406.97674418604652</v>
      </c>
      <c r="BQ259" s="81">
        <f t="shared" si="310"/>
        <v>175.90140198440008</v>
      </c>
      <c r="BR259" s="81">
        <f t="shared" si="311"/>
        <v>176.87925426428788</v>
      </c>
      <c r="BS259" s="81">
        <f t="shared" si="312"/>
        <v>179.92016347327748</v>
      </c>
      <c r="BT259" s="81">
        <f t="shared" si="313"/>
        <v>263.91594719808154</v>
      </c>
      <c r="BU259" s="81">
        <f t="shared" si="314"/>
        <v>438.57385749293087</v>
      </c>
      <c r="BV259" s="81">
        <f t="shared" si="315"/>
        <v>379.97432616261756</v>
      </c>
      <c r="BW259" s="81">
        <f t="shared" si="316"/>
        <v>385.01006327441934</v>
      </c>
    </row>
    <row r="260" spans="2:75" ht="14" x14ac:dyDescent="0.3">
      <c r="B260" s="1" t="s">
        <v>171</v>
      </c>
      <c r="C260" s="1" t="s">
        <v>171</v>
      </c>
      <c r="D260" s="82" t="s">
        <v>172</v>
      </c>
      <c r="E260" s="1" t="s">
        <v>144</v>
      </c>
      <c r="F260" s="1" t="s">
        <v>140</v>
      </c>
      <c r="G260" s="1" t="s">
        <v>88</v>
      </c>
      <c r="H260" s="11">
        <f>SUM(H257:H259)</f>
        <v>13.774557731487885</v>
      </c>
      <c r="I260" s="11">
        <f t="shared" ref="I260:N260" si="334">SUM(I257:I259)</f>
        <v>11.638516170005147</v>
      </c>
      <c r="J260" s="11">
        <f t="shared" si="334"/>
        <v>9.8801380940171306</v>
      </c>
      <c r="K260" s="11">
        <f t="shared" si="334"/>
        <v>7.5399072727101411</v>
      </c>
      <c r="L260" s="11">
        <f t="shared" si="334"/>
        <v>5.80484834804348</v>
      </c>
      <c r="M260" s="11">
        <f t="shared" si="334"/>
        <v>5.236504629199831</v>
      </c>
      <c r="N260" s="11">
        <f t="shared" si="334"/>
        <v>0.81169993374602512</v>
      </c>
      <c r="O260" s="76">
        <f t="shared" si="333"/>
        <v>413.80638936741411</v>
      </c>
      <c r="P260" s="76">
        <f t="shared" si="333"/>
        <v>489.75315381612597</v>
      </c>
      <c r="Q260" s="76">
        <f t="shared" si="333"/>
        <v>576.9150133085293</v>
      </c>
      <c r="R260" s="76">
        <f t="shared" si="333"/>
        <v>755.97746680924297</v>
      </c>
      <c r="S260" s="76">
        <f t="shared" si="333"/>
        <v>981.93779720725706</v>
      </c>
      <c r="T260" s="76">
        <f t="shared" si="333"/>
        <v>1088.5123576928822</v>
      </c>
      <c r="U260" s="76">
        <f t="shared" si="332"/>
        <v>7022.2994520823595</v>
      </c>
      <c r="V260" s="77">
        <v>0.53</v>
      </c>
      <c r="W260" s="78">
        <f t="shared" si="286"/>
        <v>7.3005155976885794</v>
      </c>
      <c r="X260" s="78">
        <f t="shared" si="286"/>
        <v>6.1684135701027278</v>
      </c>
      <c r="Y260" s="78">
        <f t="shared" si="286"/>
        <v>5.2364731898290797</v>
      </c>
      <c r="Z260" s="78">
        <f t="shared" si="285"/>
        <v>3.9961508545363751</v>
      </c>
      <c r="AA260" s="78">
        <f t="shared" si="285"/>
        <v>3.0765696244630445</v>
      </c>
      <c r="AB260" s="78">
        <f t="shared" si="285"/>
        <v>2.7753474534759106</v>
      </c>
      <c r="AC260" s="78">
        <f t="shared" si="285"/>
        <v>0.43020096488539333</v>
      </c>
      <c r="AD260" s="79">
        <v>10.8</v>
      </c>
      <c r="AE260" s="79">
        <v>7.35</v>
      </c>
      <c r="AF260" s="79">
        <v>4.3600000000000003</v>
      </c>
      <c r="AG260" s="79">
        <v>5.16</v>
      </c>
      <c r="AH260" s="80">
        <f t="shared" si="279"/>
        <v>287.6509161441806</v>
      </c>
      <c r="AI260" s="80">
        <f t="shared" si="279"/>
        <v>340.44409897843911</v>
      </c>
      <c r="AJ260" s="80">
        <f t="shared" si="279"/>
        <v>401.03327638130133</v>
      </c>
      <c r="AK260" s="80">
        <f t="shared" si="278"/>
        <v>525.50568695776565</v>
      </c>
      <c r="AL260" s="80">
        <f t="shared" si="278"/>
        <v>682.57840918081422</v>
      </c>
      <c r="AM260" s="80">
        <f t="shared" si="278"/>
        <v>756.66201627111968</v>
      </c>
      <c r="AN260" s="80">
        <f t="shared" si="278"/>
        <v>4881.4395396798927</v>
      </c>
      <c r="AO260" s="80">
        <f t="shared" si="292"/>
        <v>194.44444444444443</v>
      </c>
      <c r="AP260" s="80">
        <f t="shared" si="293"/>
        <v>194.44444444444443</v>
      </c>
      <c r="AQ260" s="80">
        <f t="shared" si="294"/>
        <v>194.44444444444443</v>
      </c>
      <c r="AR260" s="80">
        <f t="shared" si="294"/>
        <v>285.71428571428572</v>
      </c>
      <c r="AS260" s="80">
        <f t="shared" si="294"/>
        <v>481.65137614678895</v>
      </c>
      <c r="AT260" s="80">
        <f t="shared" si="294"/>
        <v>406.97674418604652</v>
      </c>
      <c r="AU260" s="80">
        <f t="shared" si="295"/>
        <v>406.97674418604652</v>
      </c>
      <c r="AV260" s="80">
        <f t="shared" si="325"/>
        <v>116.01879452915517</v>
      </c>
      <c r="AW260" s="80">
        <f t="shared" si="325"/>
        <v>123.75935978482201</v>
      </c>
      <c r="AX260" s="80">
        <f t="shared" si="325"/>
        <v>130.95148634875011</v>
      </c>
      <c r="AY260" s="80">
        <f t="shared" si="324"/>
        <v>185.08479456364586</v>
      </c>
      <c r="AZ260" s="80">
        <f t="shared" si="324"/>
        <v>282.38826583320395</v>
      </c>
      <c r="BA260" s="80">
        <f t="shared" si="324"/>
        <v>264.63869569821293</v>
      </c>
      <c r="BB260" s="80">
        <f t="shared" si="324"/>
        <v>375.6573356111989</v>
      </c>
      <c r="BC260" s="81">
        <f t="shared" si="296"/>
        <v>413.80638936741411</v>
      </c>
      <c r="BD260" s="81">
        <f t="shared" si="297"/>
        <v>489.75315381612597</v>
      </c>
      <c r="BE260" s="81">
        <f t="shared" si="298"/>
        <v>576.9150133085293</v>
      </c>
      <c r="BF260" s="81">
        <f t="shared" si="299"/>
        <v>755.97746680924297</v>
      </c>
      <c r="BG260" s="81">
        <f t="shared" si="300"/>
        <v>981.93779720725706</v>
      </c>
      <c r="BH260" s="81">
        <f t="shared" si="301"/>
        <v>1088.5123576928822</v>
      </c>
      <c r="BI260" s="81">
        <f t="shared" si="302"/>
        <v>7022.2994520823595</v>
      </c>
      <c r="BJ260" s="81">
        <f t="shared" si="303"/>
        <v>194.44444444444443</v>
      </c>
      <c r="BK260" s="81">
        <f t="shared" si="304"/>
        <v>194.44444444444443</v>
      </c>
      <c r="BL260" s="81">
        <f t="shared" si="305"/>
        <v>194.44444444444443</v>
      </c>
      <c r="BM260" s="81">
        <f t="shared" si="306"/>
        <v>285.71428571428572</v>
      </c>
      <c r="BN260" s="81">
        <f t="shared" si="307"/>
        <v>481.65137614678895</v>
      </c>
      <c r="BO260" s="81">
        <f t="shared" si="308"/>
        <v>406.97674418604652</v>
      </c>
      <c r="BP260" s="81">
        <f t="shared" si="309"/>
        <v>406.97674418604652</v>
      </c>
      <c r="BQ260" s="81">
        <f t="shared" si="310"/>
        <v>132.28482233860208</v>
      </c>
      <c r="BR260" s="81">
        <f t="shared" si="311"/>
        <v>139.18461589282538</v>
      </c>
      <c r="BS260" s="81">
        <f t="shared" si="312"/>
        <v>145.42885048848521</v>
      </c>
      <c r="BT260" s="81">
        <f t="shared" si="313"/>
        <v>207.34882600562719</v>
      </c>
      <c r="BU260" s="81">
        <f t="shared" si="314"/>
        <v>323.14511471246976</v>
      </c>
      <c r="BV260" s="81">
        <f t="shared" si="315"/>
        <v>296.22363331403983</v>
      </c>
      <c r="BW260" s="81">
        <f t="shared" si="316"/>
        <v>384.68250367962037</v>
      </c>
    </row>
    <row r="261" spans="2:75" ht="14" x14ac:dyDescent="0.3">
      <c r="B261" s="1" t="s">
        <v>171</v>
      </c>
      <c r="C261" s="1" t="s">
        <v>171</v>
      </c>
      <c r="D261" s="82" t="s">
        <v>172</v>
      </c>
      <c r="E261" s="1" t="s">
        <v>139</v>
      </c>
      <c r="F261" s="1" t="s">
        <v>145</v>
      </c>
      <c r="G261" s="1" t="s">
        <v>88</v>
      </c>
      <c r="H261" s="7">
        <v>7.8398044591638172</v>
      </c>
      <c r="I261" s="7">
        <v>6.7040927773638757</v>
      </c>
      <c r="J261" s="7">
        <v>5.7943048809919153</v>
      </c>
      <c r="K261" s="7">
        <v>4.6714921044611009</v>
      </c>
      <c r="L261" s="7">
        <v>3.6922978191018148</v>
      </c>
      <c r="M261" s="7">
        <v>3.3765845822419296</v>
      </c>
      <c r="N261" s="9" t="s">
        <v>141</v>
      </c>
      <c r="O261" s="76">
        <f t="shared" si="333"/>
        <v>727.05895021876017</v>
      </c>
      <c r="P261" s="76">
        <f t="shared" si="333"/>
        <v>850.22689710468239</v>
      </c>
      <c r="Q261" s="76">
        <f t="shared" si="333"/>
        <v>983.7245566243364</v>
      </c>
      <c r="R261" s="76">
        <f t="shared" si="333"/>
        <v>1220.1668915498567</v>
      </c>
      <c r="S261" s="76">
        <f t="shared" si="333"/>
        <v>1543.7541279881311</v>
      </c>
      <c r="T261" s="76">
        <f t="shared" si="333"/>
        <v>1688.0963177932319</v>
      </c>
      <c r="U261" s="76" t="str">
        <f t="shared" si="332"/>
        <v>-</v>
      </c>
      <c r="V261" s="77">
        <v>0.53</v>
      </c>
      <c r="W261" s="78">
        <f t="shared" si="286"/>
        <v>4.1550963633568232</v>
      </c>
      <c r="X261" s="78">
        <f t="shared" si="286"/>
        <v>3.5531691720028542</v>
      </c>
      <c r="Y261" s="78">
        <f t="shared" si="286"/>
        <v>3.0709815869257153</v>
      </c>
      <c r="Z261" s="78">
        <f t="shared" si="285"/>
        <v>2.4758908153643837</v>
      </c>
      <c r="AA261" s="78">
        <f t="shared" si="285"/>
        <v>1.9569178441239619</v>
      </c>
      <c r="AB261" s="78">
        <f t="shared" si="285"/>
        <v>1.7895898285882228</v>
      </c>
      <c r="AC261" s="78" t="str">
        <f t="shared" si="285"/>
        <v>-</v>
      </c>
      <c r="AD261" s="79">
        <v>10.8</v>
      </c>
      <c r="AE261" s="79">
        <v>7.35</v>
      </c>
      <c r="AF261" s="79">
        <v>4.3600000000000003</v>
      </c>
      <c r="AG261" s="79">
        <v>5.16</v>
      </c>
      <c r="AH261" s="80">
        <f t="shared" si="279"/>
        <v>505.40344106567244</v>
      </c>
      <c r="AI261" s="80">
        <f t="shared" si="279"/>
        <v>591.02167623960042</v>
      </c>
      <c r="AJ261" s="80">
        <f t="shared" si="279"/>
        <v>683.8204465114552</v>
      </c>
      <c r="AK261" s="80">
        <f t="shared" si="279"/>
        <v>848.17956711509396</v>
      </c>
      <c r="AL261" s="80">
        <f t="shared" si="279"/>
        <v>1073.1160770523254</v>
      </c>
      <c r="AM261" s="80">
        <f t="shared" si="279"/>
        <v>1173.4532497073112</v>
      </c>
      <c r="AN261" s="80" t="str">
        <f t="shared" si="279"/>
        <v>-</v>
      </c>
      <c r="AO261" s="80">
        <f t="shared" si="292"/>
        <v>194.44444444444443</v>
      </c>
      <c r="AP261" s="80">
        <f t="shared" si="293"/>
        <v>194.44444444444443</v>
      </c>
      <c r="AQ261" s="80">
        <f t="shared" si="294"/>
        <v>194.44444444444443</v>
      </c>
      <c r="AR261" s="80">
        <f t="shared" si="294"/>
        <v>285.71428571428572</v>
      </c>
      <c r="AS261" s="80">
        <f t="shared" si="294"/>
        <v>481.65137614678895</v>
      </c>
      <c r="AT261" s="80">
        <f t="shared" si="294"/>
        <v>406.97674418604652</v>
      </c>
      <c r="AU261" s="80">
        <f t="shared" si="295"/>
        <v>406.97674418604652</v>
      </c>
      <c r="AV261" s="80">
        <f t="shared" si="325"/>
        <v>140.4203589851449</v>
      </c>
      <c r="AW261" s="80">
        <f t="shared" si="325"/>
        <v>146.30915129853264</v>
      </c>
      <c r="AX261" s="80">
        <f t="shared" si="325"/>
        <v>151.39519772554408</v>
      </c>
      <c r="AY261" s="80">
        <f t="shared" si="324"/>
        <v>213.72108030310162</v>
      </c>
      <c r="AZ261" s="80">
        <f t="shared" si="324"/>
        <v>332.44060660903381</v>
      </c>
      <c r="BA261" s="80">
        <f t="shared" si="324"/>
        <v>302.17610705042222</v>
      </c>
      <c r="BB261" s="80" t="str">
        <f t="shared" si="324"/>
        <v>-</v>
      </c>
      <c r="BC261" s="81">
        <f t="shared" si="296"/>
        <v>727.05895021876017</v>
      </c>
      <c r="BD261" s="81">
        <f t="shared" si="297"/>
        <v>850.22689710468239</v>
      </c>
      <c r="BE261" s="81">
        <f t="shared" si="298"/>
        <v>983.7245566243364</v>
      </c>
      <c r="BF261" s="81">
        <f t="shared" si="299"/>
        <v>1220.1668915498567</v>
      </c>
      <c r="BG261" s="81">
        <f t="shared" si="300"/>
        <v>1543.7541279881311</v>
      </c>
      <c r="BH261" s="81">
        <f t="shared" si="301"/>
        <v>1688.0963177932319</v>
      </c>
      <c r="BI261" s="81" t="str">
        <f t="shared" si="302"/>
        <v>-</v>
      </c>
      <c r="BJ261" s="81">
        <f t="shared" si="303"/>
        <v>194.44444444444443</v>
      </c>
      <c r="BK261" s="81">
        <f t="shared" si="304"/>
        <v>194.44444444444443</v>
      </c>
      <c r="BL261" s="81">
        <f t="shared" si="305"/>
        <v>194.44444444444443</v>
      </c>
      <c r="BM261" s="81">
        <f t="shared" si="306"/>
        <v>285.71428571428572</v>
      </c>
      <c r="BN261" s="81">
        <f t="shared" si="307"/>
        <v>481.65137614678895</v>
      </c>
      <c r="BO261" s="81">
        <f t="shared" si="308"/>
        <v>406.97674418604652</v>
      </c>
      <c r="BP261" s="81">
        <f t="shared" si="309"/>
        <v>406.97674418604652</v>
      </c>
      <c r="BQ261" s="81">
        <f t="shared" si="310"/>
        <v>153.41514146599246</v>
      </c>
      <c r="BR261" s="81">
        <f t="shared" si="311"/>
        <v>158.25254324876042</v>
      </c>
      <c r="BS261" s="81">
        <f t="shared" si="312"/>
        <v>162.35342699193095</v>
      </c>
      <c r="BT261" s="81">
        <f t="shared" si="313"/>
        <v>231.50505971842514</v>
      </c>
      <c r="BU261" s="81">
        <f t="shared" si="314"/>
        <v>367.11231339096764</v>
      </c>
      <c r="BV261" s="81">
        <f t="shared" si="315"/>
        <v>327.9198018225191</v>
      </c>
      <c r="BW261" s="81" t="str">
        <f t="shared" si="316"/>
        <v>-</v>
      </c>
    </row>
    <row r="262" spans="2:75" ht="14" x14ac:dyDescent="0.3">
      <c r="B262" s="1" t="s">
        <v>171</v>
      </c>
      <c r="C262" s="1" t="s">
        <v>171</v>
      </c>
      <c r="D262" s="82" t="s">
        <v>172</v>
      </c>
      <c r="E262" s="1" t="s">
        <v>142</v>
      </c>
      <c r="F262" s="1" t="s">
        <v>145</v>
      </c>
      <c r="G262" s="1" t="s">
        <v>88</v>
      </c>
      <c r="H262" s="7">
        <v>0.100840654974967</v>
      </c>
      <c r="I262" s="7">
        <v>4.0897691464890203E-2</v>
      </c>
      <c r="J262" s="7">
        <v>1.45795670132412E-2</v>
      </c>
      <c r="K262" s="7">
        <v>4.7532765669460998E-4</v>
      </c>
      <c r="L262" s="7">
        <v>2.6618530935665401E-4</v>
      </c>
      <c r="M262" s="7">
        <v>2.1118474739127699E-4</v>
      </c>
      <c r="N262" s="7">
        <v>9.4606582526224396E-5</v>
      </c>
      <c r="O262" s="76">
        <f t="shared" si="333"/>
        <v>56524.821277836665</v>
      </c>
      <c r="P262" s="76">
        <f t="shared" si="333"/>
        <v>139372.1698177837</v>
      </c>
      <c r="Q262" s="76">
        <f t="shared" si="333"/>
        <v>390958.11246131285</v>
      </c>
      <c r="R262" s="76">
        <f t="shared" si="333"/>
        <v>11991728.063200315</v>
      </c>
      <c r="S262" s="76">
        <f t="shared" si="333"/>
        <v>21413653.570050083</v>
      </c>
      <c r="T262" s="76">
        <f t="shared" si="333"/>
        <v>26990585.591104291</v>
      </c>
      <c r="U262" s="76">
        <f t="shared" si="332"/>
        <v>60249507.463394456</v>
      </c>
      <c r="V262" s="77">
        <v>0.53</v>
      </c>
      <c r="W262" s="78">
        <f t="shared" si="286"/>
        <v>5.344554713673251E-2</v>
      </c>
      <c r="X262" s="78">
        <f t="shared" si="286"/>
        <v>2.1675776476391809E-2</v>
      </c>
      <c r="Y262" s="78">
        <f t="shared" si="286"/>
        <v>7.7271705170178359E-3</v>
      </c>
      <c r="Z262" s="78">
        <f t="shared" si="285"/>
        <v>2.519236580481433E-4</v>
      </c>
      <c r="AA262" s="78">
        <f t="shared" si="285"/>
        <v>1.4107821395902662E-4</v>
      </c>
      <c r="AB262" s="78">
        <f t="shared" si="285"/>
        <v>1.1192791611737681E-4</v>
      </c>
      <c r="AC262" s="78">
        <f t="shared" si="285"/>
        <v>5.0141488738898934E-5</v>
      </c>
      <c r="AD262" s="79">
        <v>10.8</v>
      </c>
      <c r="AE262" s="79">
        <v>7.35</v>
      </c>
      <c r="AF262" s="79">
        <v>4.3600000000000003</v>
      </c>
      <c r="AG262" s="79">
        <v>5.16</v>
      </c>
      <c r="AH262" s="80">
        <f t="shared" ref="AH262:AN292" si="335">IFERROR(2100/W262, "-")</f>
        <v>39292.328594325387</v>
      </c>
      <c r="AI262" s="80">
        <f t="shared" si="335"/>
        <v>96882.342475122714</v>
      </c>
      <c r="AJ262" s="80">
        <f t="shared" si="335"/>
        <v>271768.30061858887</v>
      </c>
      <c r="AK262" s="80">
        <f t="shared" si="335"/>
        <v>8335858.6338035958</v>
      </c>
      <c r="AL262" s="80">
        <f t="shared" si="335"/>
        <v>14885359.979180792</v>
      </c>
      <c r="AM262" s="80">
        <f t="shared" si="335"/>
        <v>18762075.386070509</v>
      </c>
      <c r="AN262" s="80">
        <f t="shared" si="335"/>
        <v>41881484.830562182</v>
      </c>
      <c r="AO262" s="80">
        <f t="shared" si="292"/>
        <v>194.44444444444443</v>
      </c>
      <c r="AP262" s="80">
        <f t="shared" si="293"/>
        <v>194.44444444444443</v>
      </c>
      <c r="AQ262" s="80">
        <f t="shared" si="294"/>
        <v>194.44444444444443</v>
      </c>
      <c r="AR262" s="80">
        <f t="shared" si="294"/>
        <v>285.71428571428572</v>
      </c>
      <c r="AS262" s="80">
        <f t="shared" si="294"/>
        <v>481.65137614678895</v>
      </c>
      <c r="AT262" s="80">
        <f t="shared" si="294"/>
        <v>406.97674418604652</v>
      </c>
      <c r="AU262" s="80">
        <f t="shared" si="295"/>
        <v>406.97674418604652</v>
      </c>
      <c r="AV262" s="80">
        <f t="shared" si="325"/>
        <v>193.48694300622392</v>
      </c>
      <c r="AW262" s="80">
        <f t="shared" si="325"/>
        <v>194.05497294281102</v>
      </c>
      <c r="AX262" s="80">
        <f t="shared" si="325"/>
        <v>194.30542304294127</v>
      </c>
      <c r="AY262" s="80">
        <f t="shared" si="324"/>
        <v>285.70449309918064</v>
      </c>
      <c r="AZ262" s="80">
        <f t="shared" si="324"/>
        <v>481.63579167035147</v>
      </c>
      <c r="BA262" s="80">
        <f t="shared" si="324"/>
        <v>406.96791645914425</v>
      </c>
      <c r="BB262" s="80">
        <f t="shared" si="324"/>
        <v>406.97278949194936</v>
      </c>
      <c r="BC262" s="81">
        <f t="shared" si="296"/>
        <v>56524.821277836665</v>
      </c>
      <c r="BD262" s="81">
        <f t="shared" si="297"/>
        <v>139372.1698177837</v>
      </c>
      <c r="BE262" s="81">
        <f t="shared" si="298"/>
        <v>390958.11246131285</v>
      </c>
      <c r="BF262" s="81">
        <f t="shared" si="299"/>
        <v>11991728.063200315</v>
      </c>
      <c r="BG262" s="81">
        <f t="shared" si="300"/>
        <v>21413653.570050083</v>
      </c>
      <c r="BH262" s="81">
        <f t="shared" si="301"/>
        <v>26990585.591104291</v>
      </c>
      <c r="BI262" s="81">
        <f t="shared" si="302"/>
        <v>60249507.463394456</v>
      </c>
      <c r="BJ262" s="81">
        <f t="shared" si="303"/>
        <v>194.44444444444443</v>
      </c>
      <c r="BK262" s="81">
        <f t="shared" si="304"/>
        <v>194.44444444444443</v>
      </c>
      <c r="BL262" s="81">
        <f t="shared" si="305"/>
        <v>194.44444444444443</v>
      </c>
      <c r="BM262" s="81">
        <f t="shared" si="306"/>
        <v>285.71428571428572</v>
      </c>
      <c r="BN262" s="81">
        <f t="shared" si="307"/>
        <v>481.65137614678895</v>
      </c>
      <c r="BO262" s="81">
        <f t="shared" si="308"/>
        <v>406.97674418604652</v>
      </c>
      <c r="BP262" s="81">
        <f t="shared" si="309"/>
        <v>406.97674418604652</v>
      </c>
      <c r="BQ262" s="81">
        <f t="shared" si="310"/>
        <v>193.7778518591237</v>
      </c>
      <c r="BR262" s="81">
        <f t="shared" si="311"/>
        <v>194.17354411362268</v>
      </c>
      <c r="BS262" s="81">
        <f t="shared" si="312"/>
        <v>194.3477848641661</v>
      </c>
      <c r="BT262" s="81">
        <f t="shared" si="313"/>
        <v>285.70747846284519</v>
      </c>
      <c r="BU262" s="81">
        <f t="shared" si="314"/>
        <v>481.64054273952109</v>
      </c>
      <c r="BV262" s="81">
        <f t="shared" si="315"/>
        <v>406.97060769181081</v>
      </c>
      <c r="BW262" s="81">
        <f t="shared" si="316"/>
        <v>406.97399513533259</v>
      </c>
    </row>
    <row r="263" spans="2:75" ht="14" x14ac:dyDescent="0.3">
      <c r="B263" s="1" t="s">
        <v>171</v>
      </c>
      <c r="C263" s="1" t="s">
        <v>171</v>
      </c>
      <c r="D263" s="82" t="s">
        <v>172</v>
      </c>
      <c r="E263" s="1" t="s">
        <v>143</v>
      </c>
      <c r="F263" s="1" t="s">
        <v>145</v>
      </c>
      <c r="G263" s="1" t="s">
        <v>88</v>
      </c>
      <c r="H263" s="7">
        <v>2.2763219363579699E-2</v>
      </c>
      <c r="I263" s="7">
        <v>2.14436124439519E-2</v>
      </c>
      <c r="J263" s="7">
        <v>1.7431581728631799E-2</v>
      </c>
      <c r="K263" s="7">
        <v>1.21378938361992E-2</v>
      </c>
      <c r="L263" s="7">
        <v>8.5623438420568392E-3</v>
      </c>
      <c r="M263" s="7">
        <v>7.3315591149153902E-3</v>
      </c>
      <c r="N263" s="7">
        <v>5.8862716158647899E-3</v>
      </c>
      <c r="O263" s="76">
        <f t="shared" si="333"/>
        <v>250403.94809531147</v>
      </c>
      <c r="P263" s="76">
        <f t="shared" si="333"/>
        <v>265813.42182425357</v>
      </c>
      <c r="Q263" s="76">
        <f t="shared" si="333"/>
        <v>326992.701450472</v>
      </c>
      <c r="R263" s="76">
        <f t="shared" si="333"/>
        <v>469603.71188951423</v>
      </c>
      <c r="S263" s="76">
        <f t="shared" si="333"/>
        <v>665705.57141171175</v>
      </c>
      <c r="T263" s="76">
        <f t="shared" si="333"/>
        <v>777460.82527028501</v>
      </c>
      <c r="U263" s="76">
        <f t="shared" si="332"/>
        <v>968354.90646358428</v>
      </c>
      <c r="V263" s="77">
        <v>0.53</v>
      </c>
      <c r="W263" s="78">
        <f t="shared" si="286"/>
        <v>1.2064506262697242E-2</v>
      </c>
      <c r="X263" s="78">
        <f t="shared" si="286"/>
        <v>1.1365114595294507E-2</v>
      </c>
      <c r="Y263" s="78">
        <f t="shared" si="286"/>
        <v>9.2387383161748535E-3</v>
      </c>
      <c r="Z263" s="78">
        <f t="shared" si="285"/>
        <v>6.4330837331855765E-3</v>
      </c>
      <c r="AA263" s="78">
        <f t="shared" si="285"/>
        <v>4.5380422362901254E-3</v>
      </c>
      <c r="AB263" s="78">
        <f t="shared" si="285"/>
        <v>3.8857263309051569E-3</v>
      </c>
      <c r="AC263" s="78">
        <f t="shared" si="285"/>
        <v>3.1197239564083388E-3</v>
      </c>
      <c r="AD263" s="79">
        <v>10.8</v>
      </c>
      <c r="AE263" s="79">
        <v>7.35</v>
      </c>
      <c r="AF263" s="79">
        <v>4.3600000000000003</v>
      </c>
      <c r="AG263" s="79">
        <v>5.16</v>
      </c>
      <c r="AH263" s="80">
        <f t="shared" si="335"/>
        <v>174064.31347241113</v>
      </c>
      <c r="AI263" s="80">
        <f t="shared" si="335"/>
        <v>184775.96353225174</v>
      </c>
      <c r="AJ263" s="80">
        <f t="shared" si="335"/>
        <v>227303.76466269154</v>
      </c>
      <c r="AK263" s="80">
        <f t="shared" si="335"/>
        <v>326437.53557364445</v>
      </c>
      <c r="AL263" s="80">
        <f t="shared" si="335"/>
        <v>462754.61766454636</v>
      </c>
      <c r="AM263" s="80">
        <f t="shared" si="335"/>
        <v>540439.50118093297</v>
      </c>
      <c r="AN263" s="80">
        <f t="shared" si="335"/>
        <v>673136.47917031671</v>
      </c>
      <c r="AO263" s="80">
        <f t="shared" si="292"/>
        <v>194.44444444444443</v>
      </c>
      <c r="AP263" s="80">
        <f t="shared" si="293"/>
        <v>194.44444444444443</v>
      </c>
      <c r="AQ263" s="80">
        <f t="shared" si="294"/>
        <v>194.44444444444443</v>
      </c>
      <c r="AR263" s="80">
        <f t="shared" si="294"/>
        <v>285.71428571428572</v>
      </c>
      <c r="AS263" s="80">
        <f t="shared" si="294"/>
        <v>481.65137614678895</v>
      </c>
      <c r="AT263" s="80">
        <f t="shared" si="294"/>
        <v>406.97674418604652</v>
      </c>
      <c r="AU263" s="80">
        <f t="shared" si="295"/>
        <v>406.97674418604652</v>
      </c>
      <c r="AV263" s="80">
        <f t="shared" si="325"/>
        <v>194.22747605543898</v>
      </c>
      <c r="AW263" s="80">
        <f t="shared" si="325"/>
        <v>194.24004071095604</v>
      </c>
      <c r="AX263" s="80">
        <f t="shared" si="325"/>
        <v>194.27825130330413</v>
      </c>
      <c r="AY263" s="80">
        <f t="shared" si="324"/>
        <v>285.4644331154995</v>
      </c>
      <c r="AZ263" s="80">
        <f t="shared" si="324"/>
        <v>481.1505776047739</v>
      </c>
      <c r="BA263" s="80">
        <f t="shared" si="324"/>
        <v>406.67050188426862</v>
      </c>
      <c r="BB263" s="80">
        <f t="shared" si="324"/>
        <v>406.73083567212092</v>
      </c>
      <c r="BC263" s="81">
        <f t="shared" si="296"/>
        <v>250403.94809531147</v>
      </c>
      <c r="BD263" s="81">
        <f t="shared" si="297"/>
        <v>265813.42182425357</v>
      </c>
      <c r="BE263" s="81">
        <f t="shared" si="298"/>
        <v>326992.701450472</v>
      </c>
      <c r="BF263" s="81">
        <f t="shared" si="299"/>
        <v>469603.71188951423</v>
      </c>
      <c r="BG263" s="81">
        <f t="shared" si="300"/>
        <v>665705.57141171175</v>
      </c>
      <c r="BH263" s="81">
        <f t="shared" si="301"/>
        <v>777460.82527028501</v>
      </c>
      <c r="BI263" s="81">
        <f t="shared" si="302"/>
        <v>968354.90646358428</v>
      </c>
      <c r="BJ263" s="81">
        <f t="shared" si="303"/>
        <v>194.44444444444443</v>
      </c>
      <c r="BK263" s="81">
        <f t="shared" si="304"/>
        <v>194.44444444444443</v>
      </c>
      <c r="BL263" s="81">
        <f t="shared" si="305"/>
        <v>194.44444444444443</v>
      </c>
      <c r="BM263" s="81">
        <f t="shared" si="306"/>
        <v>285.71428571428572</v>
      </c>
      <c r="BN263" s="81">
        <f t="shared" si="307"/>
        <v>481.65137614678895</v>
      </c>
      <c r="BO263" s="81">
        <f t="shared" si="308"/>
        <v>406.97674418604652</v>
      </c>
      <c r="BP263" s="81">
        <f t="shared" si="309"/>
        <v>406.97674418604652</v>
      </c>
      <c r="BQ263" s="81">
        <f t="shared" si="310"/>
        <v>194.2935710027111</v>
      </c>
      <c r="BR263" s="81">
        <f t="shared" si="311"/>
        <v>194.30231089589321</v>
      </c>
      <c r="BS263" s="81">
        <f t="shared" si="312"/>
        <v>194.32888782050708</v>
      </c>
      <c r="BT263" s="81">
        <f t="shared" si="313"/>
        <v>285.5405583467097</v>
      </c>
      <c r="BU263" s="81">
        <f t="shared" si="314"/>
        <v>481.30314363765541</v>
      </c>
      <c r="BV263" s="81">
        <f t="shared" si="315"/>
        <v>406.76381588398891</v>
      </c>
      <c r="BW263" s="81">
        <f t="shared" si="316"/>
        <v>406.80577330746502</v>
      </c>
    </row>
    <row r="264" spans="2:75" ht="14" x14ac:dyDescent="0.3">
      <c r="B264" s="1" t="s">
        <v>171</v>
      </c>
      <c r="C264" s="1" t="s">
        <v>171</v>
      </c>
      <c r="D264" s="82" t="s">
        <v>172</v>
      </c>
      <c r="E264" s="1" t="s">
        <v>144</v>
      </c>
      <c r="F264" s="1" t="s">
        <v>145</v>
      </c>
      <c r="G264" s="1" t="s">
        <v>88</v>
      </c>
      <c r="H264" s="11">
        <f>SUM(H261:H263)</f>
        <v>7.9634083335023647</v>
      </c>
      <c r="I264" s="11">
        <f t="shared" ref="I264:N264" si="336">SUM(I261:I263)</f>
        <v>6.7664340812727177</v>
      </c>
      <c r="J264" s="11">
        <f t="shared" si="336"/>
        <v>5.8263160297337881</v>
      </c>
      <c r="K264" s="11">
        <f t="shared" si="336"/>
        <v>4.6841053259539942</v>
      </c>
      <c r="L264" s="11">
        <f t="shared" si="336"/>
        <v>3.7011263482532284</v>
      </c>
      <c r="M264" s="11">
        <f t="shared" si="336"/>
        <v>3.3841273261042364</v>
      </c>
      <c r="N264" s="11">
        <f t="shared" si="336"/>
        <v>5.9808781983910139E-3</v>
      </c>
      <c r="O264" s="76">
        <f t="shared" si="333"/>
        <v>715.77392007136962</v>
      </c>
      <c r="P264" s="76">
        <f t="shared" si="333"/>
        <v>842.39348695877209</v>
      </c>
      <c r="Q264" s="76">
        <f t="shared" si="333"/>
        <v>978.31974285480703</v>
      </c>
      <c r="R264" s="76">
        <f t="shared" si="333"/>
        <v>1216.8812619172056</v>
      </c>
      <c r="S264" s="76">
        <f t="shared" si="333"/>
        <v>1540.0717143012839</v>
      </c>
      <c r="T264" s="76">
        <f t="shared" si="333"/>
        <v>1684.3337885166886</v>
      </c>
      <c r="U264" s="76">
        <f t="shared" si="332"/>
        <v>953037.29835752607</v>
      </c>
      <c r="V264" s="77">
        <v>0.53</v>
      </c>
      <c r="W264" s="78">
        <f t="shared" si="286"/>
        <v>4.2206064167562536</v>
      </c>
      <c r="X264" s="78">
        <f t="shared" si="286"/>
        <v>3.5862100630745406</v>
      </c>
      <c r="Y264" s="78">
        <f t="shared" si="286"/>
        <v>3.0879474957589079</v>
      </c>
      <c r="Z264" s="78">
        <f t="shared" si="285"/>
        <v>2.4825758227556172</v>
      </c>
      <c r="AA264" s="78">
        <f t="shared" si="285"/>
        <v>1.9615969645742111</v>
      </c>
      <c r="AB264" s="78">
        <f t="shared" si="285"/>
        <v>1.7935874828352454</v>
      </c>
      <c r="AC264" s="78">
        <f t="shared" si="285"/>
        <v>3.1698654451472377E-3</v>
      </c>
      <c r="AD264" s="79">
        <v>10.8</v>
      </c>
      <c r="AE264" s="79">
        <v>7.35</v>
      </c>
      <c r="AF264" s="79">
        <v>4.3600000000000003</v>
      </c>
      <c r="AG264" s="79">
        <v>5.16</v>
      </c>
      <c r="AH264" s="80">
        <f t="shared" si="335"/>
        <v>497.55883222438797</v>
      </c>
      <c r="AI264" s="80">
        <f t="shared" si="335"/>
        <v>585.57640602893787</v>
      </c>
      <c r="AJ264" s="80">
        <f t="shared" si="335"/>
        <v>680.06337636381818</v>
      </c>
      <c r="AK264" s="80">
        <f t="shared" si="335"/>
        <v>845.89561404373762</v>
      </c>
      <c r="AL264" s="80">
        <f t="shared" si="335"/>
        <v>1070.5563058698101</v>
      </c>
      <c r="AM264" s="80">
        <f t="shared" si="335"/>
        <v>1170.8377874495352</v>
      </c>
      <c r="AN264" s="80">
        <f t="shared" si="335"/>
        <v>662488.68803403003</v>
      </c>
      <c r="AO264" s="80">
        <f t="shared" si="292"/>
        <v>194.44444444444443</v>
      </c>
      <c r="AP264" s="80">
        <f t="shared" si="293"/>
        <v>194.44444444444443</v>
      </c>
      <c r="AQ264" s="80">
        <f t="shared" si="294"/>
        <v>194.44444444444443</v>
      </c>
      <c r="AR264" s="80">
        <f t="shared" si="294"/>
        <v>285.71428571428572</v>
      </c>
      <c r="AS264" s="80">
        <f t="shared" si="294"/>
        <v>481.65137614678895</v>
      </c>
      <c r="AT264" s="80">
        <f t="shared" si="294"/>
        <v>406.97674418604652</v>
      </c>
      <c r="AU264" s="80">
        <f t="shared" si="295"/>
        <v>406.97674418604652</v>
      </c>
      <c r="AV264" s="80">
        <f t="shared" si="325"/>
        <v>139.80793729188872</v>
      </c>
      <c r="AW264" s="80">
        <f t="shared" si="325"/>
        <v>145.97312223252769</v>
      </c>
      <c r="AX264" s="80">
        <f t="shared" si="325"/>
        <v>151.21024907685577</v>
      </c>
      <c r="AY264" s="80">
        <f t="shared" si="324"/>
        <v>213.57577483816107</v>
      </c>
      <c r="AZ264" s="80">
        <f t="shared" si="324"/>
        <v>332.19454067828963</v>
      </c>
      <c r="BA264" s="80">
        <f t="shared" si="324"/>
        <v>302.00238440715628</v>
      </c>
      <c r="BB264" s="80">
        <f t="shared" si="324"/>
        <v>406.72688575566491</v>
      </c>
      <c r="BC264" s="81">
        <f t="shared" si="296"/>
        <v>715.77392007136962</v>
      </c>
      <c r="BD264" s="81">
        <f t="shared" si="297"/>
        <v>842.39348695877209</v>
      </c>
      <c r="BE264" s="81">
        <f t="shared" si="298"/>
        <v>978.31974285480703</v>
      </c>
      <c r="BF264" s="81">
        <f t="shared" si="299"/>
        <v>1216.8812619172056</v>
      </c>
      <c r="BG264" s="81">
        <f t="shared" si="300"/>
        <v>1540.0717143012839</v>
      </c>
      <c r="BH264" s="81">
        <f t="shared" si="301"/>
        <v>1684.3337885166886</v>
      </c>
      <c r="BI264" s="81">
        <f t="shared" si="302"/>
        <v>953037.29835752607</v>
      </c>
      <c r="BJ264" s="81">
        <f t="shared" si="303"/>
        <v>194.44444444444443</v>
      </c>
      <c r="BK264" s="81">
        <f t="shared" si="304"/>
        <v>194.44444444444443</v>
      </c>
      <c r="BL264" s="81">
        <f t="shared" si="305"/>
        <v>194.44444444444443</v>
      </c>
      <c r="BM264" s="81">
        <f t="shared" si="306"/>
        <v>285.71428571428572</v>
      </c>
      <c r="BN264" s="81">
        <f t="shared" si="307"/>
        <v>481.65137614678895</v>
      </c>
      <c r="BO264" s="81">
        <f t="shared" si="308"/>
        <v>406.97674418604652</v>
      </c>
      <c r="BP264" s="81">
        <f t="shared" si="309"/>
        <v>406.97674418604652</v>
      </c>
      <c r="BQ264" s="81">
        <f t="shared" si="310"/>
        <v>152.90645372787529</v>
      </c>
      <c r="BR264" s="81">
        <f t="shared" si="311"/>
        <v>157.97910995948797</v>
      </c>
      <c r="BS264" s="81">
        <f t="shared" si="312"/>
        <v>162.2055319803984</v>
      </c>
      <c r="BT264" s="81">
        <f t="shared" si="313"/>
        <v>231.38652386919023</v>
      </c>
      <c r="BU264" s="81">
        <f t="shared" si="314"/>
        <v>366.90368926515953</v>
      </c>
      <c r="BV264" s="81">
        <f t="shared" si="315"/>
        <v>327.77756849298464</v>
      </c>
      <c r="BW264" s="81">
        <f t="shared" si="316"/>
        <v>406.80302656600986</v>
      </c>
    </row>
    <row r="265" spans="2:75" ht="14" x14ac:dyDescent="0.3">
      <c r="B265" s="1" t="s">
        <v>171</v>
      </c>
      <c r="C265" s="1" t="s">
        <v>171</v>
      </c>
      <c r="D265" s="82" t="s">
        <v>172</v>
      </c>
      <c r="E265" s="1" t="s">
        <v>139</v>
      </c>
      <c r="F265" s="1" t="s">
        <v>146</v>
      </c>
      <c r="G265" s="1" t="s">
        <v>88</v>
      </c>
      <c r="H265" s="7">
        <v>4.0942043502067937</v>
      </c>
      <c r="I265" s="7">
        <v>3.5010982679790823</v>
      </c>
      <c r="J265" s="7">
        <v>3.0259770347271937</v>
      </c>
      <c r="K265" s="7">
        <v>2.4396071860804147</v>
      </c>
      <c r="L265" s="7">
        <v>1.9282396483187374</v>
      </c>
      <c r="M265" s="7">
        <v>1.7633637876384731</v>
      </c>
      <c r="N265" s="9" t="s">
        <v>141</v>
      </c>
      <c r="O265" s="76">
        <f t="shared" si="333"/>
        <v>1392.2118957526141</v>
      </c>
      <c r="P265" s="76">
        <f t="shared" si="333"/>
        <v>1628.0605580631636</v>
      </c>
      <c r="Q265" s="76">
        <f t="shared" si="333"/>
        <v>1883.689114155449</v>
      </c>
      <c r="R265" s="76">
        <f t="shared" si="333"/>
        <v>2336.4417159132422</v>
      </c>
      <c r="S265" s="76">
        <f t="shared" si="333"/>
        <v>2956.0640996931684</v>
      </c>
      <c r="T265" s="76">
        <f t="shared" si="333"/>
        <v>3232.4583503177964</v>
      </c>
      <c r="U265" s="76" t="str">
        <f t="shared" si="332"/>
        <v>-</v>
      </c>
      <c r="V265" s="77">
        <v>0.53</v>
      </c>
      <c r="W265" s="78">
        <f t="shared" si="286"/>
        <v>2.1699283056096008</v>
      </c>
      <c r="X265" s="78">
        <f t="shared" si="286"/>
        <v>1.8555820820289137</v>
      </c>
      <c r="Y265" s="78">
        <f t="shared" si="286"/>
        <v>1.6037678284054127</v>
      </c>
      <c r="Z265" s="78">
        <f t="shared" si="285"/>
        <v>1.2929918086226198</v>
      </c>
      <c r="AA265" s="78">
        <f t="shared" si="285"/>
        <v>1.0219670136089309</v>
      </c>
      <c r="AB265" s="78">
        <f t="shared" si="285"/>
        <v>0.93458280744839084</v>
      </c>
      <c r="AC265" s="78" t="str">
        <f t="shared" si="285"/>
        <v>-</v>
      </c>
      <c r="AD265" s="79">
        <v>10.8</v>
      </c>
      <c r="AE265" s="79">
        <v>7.35</v>
      </c>
      <c r="AF265" s="79">
        <v>4.3600000000000003</v>
      </c>
      <c r="AG265" s="79">
        <v>5.16</v>
      </c>
      <c r="AH265" s="80">
        <f t="shared" si="335"/>
        <v>967.77390965921529</v>
      </c>
      <c r="AI265" s="80">
        <f t="shared" si="335"/>
        <v>1131.7203482067671</v>
      </c>
      <c r="AJ265" s="80">
        <f t="shared" si="335"/>
        <v>1309.4164646562208</v>
      </c>
      <c r="AK265" s="80">
        <f t="shared" si="335"/>
        <v>1624.1402196020551</v>
      </c>
      <c r="AL265" s="80">
        <f t="shared" si="335"/>
        <v>2054.8608438780711</v>
      </c>
      <c r="AM265" s="80">
        <f t="shared" si="335"/>
        <v>2246.9919019090935</v>
      </c>
      <c r="AN265" s="80" t="str">
        <f t="shared" si="335"/>
        <v>-</v>
      </c>
      <c r="AO265" s="80">
        <f t="shared" si="292"/>
        <v>194.44444444444443</v>
      </c>
      <c r="AP265" s="80">
        <f t="shared" si="293"/>
        <v>194.44444444444443</v>
      </c>
      <c r="AQ265" s="80">
        <f t="shared" si="294"/>
        <v>194.44444444444443</v>
      </c>
      <c r="AR265" s="80">
        <f t="shared" si="294"/>
        <v>285.71428571428572</v>
      </c>
      <c r="AS265" s="80">
        <f t="shared" si="294"/>
        <v>481.65137614678895</v>
      </c>
      <c r="AT265" s="80">
        <f t="shared" si="294"/>
        <v>406.97674418604652</v>
      </c>
      <c r="AU265" s="80">
        <f t="shared" si="295"/>
        <v>406.97674418604652</v>
      </c>
      <c r="AV265" s="80">
        <f t="shared" si="325"/>
        <v>161.91299986536799</v>
      </c>
      <c r="AW265" s="80">
        <f t="shared" si="325"/>
        <v>165.93468292399021</v>
      </c>
      <c r="AX265" s="80">
        <f t="shared" si="325"/>
        <v>169.30339466616482</v>
      </c>
      <c r="AY265" s="80">
        <f t="shared" si="324"/>
        <v>242.97142083427059</v>
      </c>
      <c r="AZ265" s="80">
        <f t="shared" si="324"/>
        <v>390.19191211873004</v>
      </c>
      <c r="BA265" s="80">
        <f t="shared" si="324"/>
        <v>344.56829390085915</v>
      </c>
      <c r="BB265" s="80" t="str">
        <f t="shared" si="324"/>
        <v>-</v>
      </c>
      <c r="BC265" s="81">
        <f t="shared" si="296"/>
        <v>1392.2118957526141</v>
      </c>
      <c r="BD265" s="81">
        <f t="shared" si="297"/>
        <v>1628.0605580631636</v>
      </c>
      <c r="BE265" s="81">
        <f t="shared" si="298"/>
        <v>1883.689114155449</v>
      </c>
      <c r="BF265" s="81">
        <f t="shared" si="299"/>
        <v>2336.4417159132422</v>
      </c>
      <c r="BG265" s="81">
        <f t="shared" si="300"/>
        <v>2956.0640996931684</v>
      </c>
      <c r="BH265" s="81">
        <f t="shared" si="301"/>
        <v>3232.4583503177964</v>
      </c>
      <c r="BI265" s="81" t="str">
        <f t="shared" si="302"/>
        <v>-</v>
      </c>
      <c r="BJ265" s="81">
        <f t="shared" si="303"/>
        <v>194.44444444444443</v>
      </c>
      <c r="BK265" s="81">
        <f t="shared" si="304"/>
        <v>194.44444444444443</v>
      </c>
      <c r="BL265" s="81">
        <f t="shared" si="305"/>
        <v>194.44444444444443</v>
      </c>
      <c r="BM265" s="81">
        <f t="shared" si="306"/>
        <v>285.71428571428572</v>
      </c>
      <c r="BN265" s="81">
        <f t="shared" si="307"/>
        <v>481.65137614678895</v>
      </c>
      <c r="BO265" s="81">
        <f t="shared" si="308"/>
        <v>406.97674418604652</v>
      </c>
      <c r="BP265" s="81">
        <f t="shared" si="309"/>
        <v>406.97674418604652</v>
      </c>
      <c r="BQ265" s="81">
        <f t="shared" si="310"/>
        <v>170.61531332294845</v>
      </c>
      <c r="BR265" s="81">
        <f t="shared" si="311"/>
        <v>173.69901882240924</v>
      </c>
      <c r="BS265" s="81">
        <f t="shared" si="312"/>
        <v>176.25088714450769</v>
      </c>
      <c r="BT265" s="81">
        <f t="shared" si="313"/>
        <v>254.58240301525618</v>
      </c>
      <c r="BU265" s="81">
        <f t="shared" si="314"/>
        <v>414.16817406840505</v>
      </c>
      <c r="BV265" s="81">
        <f t="shared" si="315"/>
        <v>361.46691477367318</v>
      </c>
      <c r="BW265" s="81" t="str">
        <f t="shared" si="316"/>
        <v>-</v>
      </c>
    </row>
    <row r="266" spans="2:75" ht="14" x14ac:dyDescent="0.3">
      <c r="B266" s="1" t="s">
        <v>171</v>
      </c>
      <c r="C266" s="1" t="s">
        <v>171</v>
      </c>
      <c r="D266" s="82" t="s">
        <v>172</v>
      </c>
      <c r="E266" s="1" t="s">
        <v>142</v>
      </c>
      <c r="F266" s="1" t="s">
        <v>146</v>
      </c>
      <c r="G266" s="1" t="s">
        <v>88</v>
      </c>
      <c r="H266" s="7">
        <v>6.2885631004147498E-5</v>
      </c>
      <c r="I266" s="7">
        <v>1.6292570508423301E-4</v>
      </c>
      <c r="J266" s="7">
        <v>7.8158989251888095E-5</v>
      </c>
      <c r="K266" s="7">
        <v>2.24259065715413E-5</v>
      </c>
      <c r="L266" s="7">
        <v>1.2571827134393199E-5</v>
      </c>
      <c r="M266" s="7">
        <v>9.9782089786511902E-6</v>
      </c>
      <c r="N266" s="7">
        <v>4.4895472785041004E-6</v>
      </c>
      <c r="O266" s="76">
        <f t="shared" si="333"/>
        <v>90640737.939388216</v>
      </c>
      <c r="P266" s="76">
        <f t="shared" si="333"/>
        <v>34985271.336116575</v>
      </c>
      <c r="Q266" s="76">
        <f t="shared" si="333"/>
        <v>72928271.649345875</v>
      </c>
      <c r="R266" s="76">
        <f t="shared" si="333"/>
        <v>254170326.70747665</v>
      </c>
      <c r="S266" s="76">
        <f t="shared" si="333"/>
        <v>453394716.54094774</v>
      </c>
      <c r="T266" s="76">
        <f t="shared" si="333"/>
        <v>571244800.76488638</v>
      </c>
      <c r="U266" s="76">
        <f t="shared" si="332"/>
        <v>1269615764.4427831</v>
      </c>
      <c r="V266" s="77">
        <v>0.53</v>
      </c>
      <c r="W266" s="78">
        <f t="shared" si="286"/>
        <v>3.3329384432198178E-5</v>
      </c>
      <c r="X266" s="78">
        <f t="shared" si="286"/>
        <v>8.6350623694643496E-5</v>
      </c>
      <c r="Y266" s="78">
        <f t="shared" si="286"/>
        <v>4.1424264303500691E-5</v>
      </c>
      <c r="Z266" s="78">
        <f t="shared" si="285"/>
        <v>1.1885730482916889E-5</v>
      </c>
      <c r="AA266" s="78">
        <f t="shared" si="285"/>
        <v>6.6630683812283958E-6</v>
      </c>
      <c r="AB266" s="78">
        <f t="shared" si="285"/>
        <v>5.2884507586851308E-6</v>
      </c>
      <c r="AC266" s="78">
        <f t="shared" si="285"/>
        <v>2.3794600576071732E-6</v>
      </c>
      <c r="AD266" s="79">
        <v>10.8</v>
      </c>
      <c r="AE266" s="79">
        <v>7.35</v>
      </c>
      <c r="AF266" s="79">
        <v>4.3600000000000003</v>
      </c>
      <c r="AG266" s="79">
        <v>5.16</v>
      </c>
      <c r="AH266" s="80">
        <f t="shared" si="335"/>
        <v>63007464.307419807</v>
      </c>
      <c r="AI266" s="80">
        <f t="shared" si="335"/>
        <v>24319453.758968823</v>
      </c>
      <c r="AJ266" s="80">
        <f t="shared" si="335"/>
        <v>50694925.674818389</v>
      </c>
      <c r="AK266" s="80">
        <f t="shared" si="335"/>
        <v>176682451.53449222</v>
      </c>
      <c r="AL266" s="80">
        <f t="shared" si="335"/>
        <v>315170110.80304211</v>
      </c>
      <c r="AM266" s="80">
        <f t="shared" si="335"/>
        <v>397091718.50587934</v>
      </c>
      <c r="AN266" s="80">
        <f t="shared" si="335"/>
        <v>882553162.96916401</v>
      </c>
      <c r="AO266" s="80">
        <f t="shared" si="292"/>
        <v>194.44444444444443</v>
      </c>
      <c r="AP266" s="80">
        <f t="shared" si="293"/>
        <v>194.44444444444443</v>
      </c>
      <c r="AQ266" s="80">
        <f t="shared" si="294"/>
        <v>194.44444444444443</v>
      </c>
      <c r="AR266" s="80">
        <f t="shared" si="294"/>
        <v>285.71428571428572</v>
      </c>
      <c r="AS266" s="80">
        <f t="shared" si="294"/>
        <v>481.65137614678895</v>
      </c>
      <c r="AT266" s="80">
        <f t="shared" si="294"/>
        <v>406.97674418604652</v>
      </c>
      <c r="AU266" s="80">
        <f t="shared" si="295"/>
        <v>406.97674418604652</v>
      </c>
      <c r="AV266" s="80">
        <f t="shared" si="325"/>
        <v>194.44384438021851</v>
      </c>
      <c r="AW266" s="80">
        <f t="shared" si="325"/>
        <v>194.44288979029568</v>
      </c>
      <c r="AX266" s="80">
        <f t="shared" si="325"/>
        <v>194.44369864007734</v>
      </c>
      <c r="AY266" s="80">
        <f t="shared" si="324"/>
        <v>285.71382368469341</v>
      </c>
      <c r="AZ266" s="80">
        <f t="shared" si="324"/>
        <v>481.65064007542412</v>
      </c>
      <c r="BA266" s="80">
        <f t="shared" si="324"/>
        <v>406.97632707863067</v>
      </c>
      <c r="BB266" s="80">
        <f t="shared" si="324"/>
        <v>406.97655651463947</v>
      </c>
      <c r="BC266" s="81">
        <f t="shared" si="296"/>
        <v>90640737.939388216</v>
      </c>
      <c r="BD266" s="81">
        <f t="shared" si="297"/>
        <v>34985271.336116575</v>
      </c>
      <c r="BE266" s="81">
        <f t="shared" si="298"/>
        <v>72928271.649345875</v>
      </c>
      <c r="BF266" s="81">
        <f t="shared" si="299"/>
        <v>254170326.70747665</v>
      </c>
      <c r="BG266" s="81">
        <f t="shared" si="300"/>
        <v>453394716.54094774</v>
      </c>
      <c r="BH266" s="81">
        <f t="shared" si="301"/>
        <v>571244800.76488638</v>
      </c>
      <c r="BI266" s="81">
        <f t="shared" si="302"/>
        <v>1269615764.4427831</v>
      </c>
      <c r="BJ266" s="81">
        <f t="shared" si="303"/>
        <v>194.44444444444443</v>
      </c>
      <c r="BK266" s="81">
        <f t="shared" si="304"/>
        <v>194.44444444444443</v>
      </c>
      <c r="BL266" s="81">
        <f t="shared" si="305"/>
        <v>194.44444444444443</v>
      </c>
      <c r="BM266" s="81">
        <f t="shared" si="306"/>
        <v>285.71428571428572</v>
      </c>
      <c r="BN266" s="81">
        <f t="shared" si="307"/>
        <v>481.65137614678895</v>
      </c>
      <c r="BO266" s="81">
        <f t="shared" si="308"/>
        <v>406.97674418604652</v>
      </c>
      <c r="BP266" s="81">
        <f t="shared" si="309"/>
        <v>406.97674418604652</v>
      </c>
      <c r="BQ266" s="81">
        <f t="shared" si="310"/>
        <v>194.44402731896943</v>
      </c>
      <c r="BR266" s="81">
        <f t="shared" si="311"/>
        <v>194.44336374875743</v>
      </c>
      <c r="BS266" s="81">
        <f t="shared" si="312"/>
        <v>194.44392600981936</v>
      </c>
      <c r="BT266" s="81">
        <f t="shared" si="313"/>
        <v>285.71396454162027</v>
      </c>
      <c r="BU266" s="81">
        <f t="shared" si="314"/>
        <v>481.65086447827315</v>
      </c>
      <c r="BV266" s="81">
        <f t="shared" si="315"/>
        <v>406.97645424038382</v>
      </c>
      <c r="BW266" s="81">
        <f t="shared" si="316"/>
        <v>406.97661372924074</v>
      </c>
    </row>
    <row r="267" spans="2:75" ht="14" x14ac:dyDescent="0.3">
      <c r="B267" s="1" t="s">
        <v>171</v>
      </c>
      <c r="C267" s="1" t="s">
        <v>171</v>
      </c>
      <c r="D267" s="82" t="s">
        <v>172</v>
      </c>
      <c r="E267" s="1" t="s">
        <v>143</v>
      </c>
      <c r="F267" s="1" t="s">
        <v>146</v>
      </c>
      <c r="G267" s="1" t="s">
        <v>88</v>
      </c>
      <c r="H267" s="7">
        <v>9.17090077752139E-4</v>
      </c>
      <c r="I267" s="7">
        <v>8.6392543556360903E-4</v>
      </c>
      <c r="J267" s="7">
        <v>7.0228777342590102E-4</v>
      </c>
      <c r="K267" s="7">
        <v>4.89014397488835E-4</v>
      </c>
      <c r="L267" s="7">
        <v>3.4496177603138501E-4</v>
      </c>
      <c r="M267" s="7">
        <v>2.9537562377929E-4</v>
      </c>
      <c r="N267" s="7">
        <v>2.3714753206221099E-4</v>
      </c>
      <c r="O267" s="76">
        <f t="shared" si="333"/>
        <v>6215310.9473947808</v>
      </c>
      <c r="P267" s="76">
        <f t="shared" si="333"/>
        <v>6597791.6210806146</v>
      </c>
      <c r="Q267" s="76">
        <f t="shared" si="333"/>
        <v>8116330.9624404442</v>
      </c>
      <c r="R267" s="76">
        <f t="shared" si="333"/>
        <v>11656098.53057576</v>
      </c>
      <c r="S267" s="76">
        <f t="shared" si="333"/>
        <v>16523569.844681596</v>
      </c>
      <c r="T267" s="76">
        <f t="shared" si="333"/>
        <v>19297462.421134464</v>
      </c>
      <c r="U267" s="76">
        <f t="shared" si="332"/>
        <v>24035670.750749018</v>
      </c>
      <c r="V267" s="77">
        <v>0.53</v>
      </c>
      <c r="W267" s="78">
        <f t="shared" si="286"/>
        <v>4.8605774120863372E-4</v>
      </c>
      <c r="X267" s="78">
        <f t="shared" si="286"/>
        <v>4.5788048084871282E-4</v>
      </c>
      <c r="Y267" s="78">
        <f t="shared" si="286"/>
        <v>3.7221251991572757E-4</v>
      </c>
      <c r="Z267" s="78">
        <f t="shared" si="285"/>
        <v>2.5917763066908258E-4</v>
      </c>
      <c r="AA267" s="78">
        <f t="shared" si="285"/>
        <v>1.8282974129663407E-4</v>
      </c>
      <c r="AB267" s="78">
        <f t="shared" si="285"/>
        <v>1.5654908060302371E-4</v>
      </c>
      <c r="AC267" s="78">
        <f t="shared" si="285"/>
        <v>1.2568819199297183E-4</v>
      </c>
      <c r="AD267" s="79">
        <v>10.8</v>
      </c>
      <c r="AE267" s="79">
        <v>7.35</v>
      </c>
      <c r="AF267" s="79">
        <v>4.3600000000000003</v>
      </c>
      <c r="AG267" s="79">
        <v>5.16</v>
      </c>
      <c r="AH267" s="80">
        <f t="shared" si="335"/>
        <v>4320474.3427769076</v>
      </c>
      <c r="AI267" s="80">
        <f t="shared" si="335"/>
        <v>4586349.6869477956</v>
      </c>
      <c r="AJ267" s="80">
        <f t="shared" si="335"/>
        <v>5641938.1069595935</v>
      </c>
      <c r="AK267" s="80">
        <f t="shared" si="335"/>
        <v>8102551.1136077764</v>
      </c>
      <c r="AL267" s="80">
        <f t="shared" si="335"/>
        <v>11486096.217752846</v>
      </c>
      <c r="AM267" s="80">
        <f t="shared" si="335"/>
        <v>13414323.430778673</v>
      </c>
      <c r="AN267" s="80">
        <f t="shared" si="335"/>
        <v>16708013.431503786</v>
      </c>
      <c r="AO267" s="80">
        <f t="shared" si="292"/>
        <v>194.44444444444443</v>
      </c>
      <c r="AP267" s="80">
        <f t="shared" si="293"/>
        <v>194.44444444444443</v>
      </c>
      <c r="AQ267" s="80">
        <f t="shared" si="294"/>
        <v>194.44444444444443</v>
      </c>
      <c r="AR267" s="80">
        <f t="shared" si="294"/>
        <v>285.71428571428572</v>
      </c>
      <c r="AS267" s="80">
        <f t="shared" si="294"/>
        <v>481.65137614678895</v>
      </c>
      <c r="AT267" s="80">
        <f t="shared" si="294"/>
        <v>406.97674418604652</v>
      </c>
      <c r="AU267" s="80">
        <f t="shared" si="295"/>
        <v>406.97674418604652</v>
      </c>
      <c r="AV267" s="80">
        <f t="shared" si="325"/>
        <v>194.43569379869089</v>
      </c>
      <c r="AW267" s="80">
        <f t="shared" si="325"/>
        <v>194.43620106099664</v>
      </c>
      <c r="AX267" s="80">
        <f t="shared" si="325"/>
        <v>194.43774331829562</v>
      </c>
      <c r="AY267" s="80">
        <f t="shared" si="324"/>
        <v>285.70421113734494</v>
      </c>
      <c r="AZ267" s="80">
        <f t="shared" si="324"/>
        <v>481.63117970092088</v>
      </c>
      <c r="BA267" s="80">
        <f t="shared" si="324"/>
        <v>406.96439730576816</v>
      </c>
      <c r="BB267" s="80">
        <f t="shared" si="324"/>
        <v>406.96683121604332</v>
      </c>
      <c r="BC267" s="81">
        <f t="shared" si="296"/>
        <v>6215310.9473947808</v>
      </c>
      <c r="BD267" s="81">
        <f t="shared" si="297"/>
        <v>6597791.6210806146</v>
      </c>
      <c r="BE267" s="81">
        <f t="shared" si="298"/>
        <v>8116330.9624404442</v>
      </c>
      <c r="BF267" s="81">
        <f t="shared" si="299"/>
        <v>11656098.53057576</v>
      </c>
      <c r="BG267" s="81">
        <f t="shared" si="300"/>
        <v>16523569.844681596</v>
      </c>
      <c r="BH267" s="81">
        <f t="shared" si="301"/>
        <v>19297462.421134464</v>
      </c>
      <c r="BI267" s="81">
        <f t="shared" si="302"/>
        <v>24035670.750749018</v>
      </c>
      <c r="BJ267" s="81">
        <f t="shared" si="303"/>
        <v>194.44444444444443</v>
      </c>
      <c r="BK267" s="81">
        <f t="shared" si="304"/>
        <v>194.44444444444443</v>
      </c>
      <c r="BL267" s="81">
        <f t="shared" si="305"/>
        <v>194.44444444444443</v>
      </c>
      <c r="BM267" s="81">
        <f t="shared" si="306"/>
        <v>285.71428571428572</v>
      </c>
      <c r="BN267" s="81">
        <f t="shared" si="307"/>
        <v>481.65137614678895</v>
      </c>
      <c r="BO267" s="81">
        <f t="shared" si="308"/>
        <v>406.97674418604652</v>
      </c>
      <c r="BP267" s="81">
        <f t="shared" si="309"/>
        <v>406.97674418604652</v>
      </c>
      <c r="BQ267" s="81">
        <f t="shared" si="310"/>
        <v>194.43836148906237</v>
      </c>
      <c r="BR267" s="81">
        <f t="shared" si="311"/>
        <v>194.43871411376475</v>
      </c>
      <c r="BS267" s="81">
        <f t="shared" si="312"/>
        <v>194.43978621446547</v>
      </c>
      <c r="BT267" s="81">
        <f t="shared" si="313"/>
        <v>285.70728245741407</v>
      </c>
      <c r="BU267" s="81">
        <f t="shared" si="314"/>
        <v>481.63733672986996</v>
      </c>
      <c r="BV267" s="81">
        <f t="shared" si="315"/>
        <v>406.96816136962815</v>
      </c>
      <c r="BW267" s="81">
        <f t="shared" si="316"/>
        <v>406.96985329177556</v>
      </c>
    </row>
    <row r="268" spans="2:75" ht="0.75" customHeight="1" x14ac:dyDescent="0.3">
      <c r="B268" s="1" t="s">
        <v>171</v>
      </c>
      <c r="C268" s="1" t="s">
        <v>171</v>
      </c>
      <c r="D268" s="82" t="s">
        <v>172</v>
      </c>
      <c r="E268" s="1" t="s">
        <v>144</v>
      </c>
      <c r="F268" s="1" t="s">
        <v>146</v>
      </c>
      <c r="G268" s="1" t="s">
        <v>88</v>
      </c>
      <c r="H268" s="11">
        <f>SUM(H265:H267)</f>
        <v>4.0951843259155494</v>
      </c>
      <c r="I268" s="11">
        <f t="shared" ref="I268:N268" si="337">SUM(I265:I267)</f>
        <v>3.50212511911973</v>
      </c>
      <c r="J268" s="11">
        <f t="shared" si="337"/>
        <v>3.0267574814898714</v>
      </c>
      <c r="K268" s="11">
        <f t="shared" si="337"/>
        <v>2.4401186263844754</v>
      </c>
      <c r="L268" s="11">
        <f t="shared" si="337"/>
        <v>1.9285971819219032</v>
      </c>
      <c r="M268" s="11">
        <f t="shared" si="337"/>
        <v>1.7636691414712311</v>
      </c>
      <c r="N268" s="11">
        <f t="shared" si="337"/>
        <v>2.416370793407151E-4</v>
      </c>
      <c r="O268" s="76">
        <f t="shared" si="333"/>
        <v>1391.8787400920387</v>
      </c>
      <c r="P268" s="76">
        <f t="shared" si="333"/>
        <v>1627.5831976650545</v>
      </c>
      <c r="Q268" s="76">
        <f t="shared" si="333"/>
        <v>1883.2034065690223</v>
      </c>
      <c r="R268" s="76">
        <f t="shared" si="333"/>
        <v>2335.9520059259135</v>
      </c>
      <c r="S268" s="76">
        <f t="shared" si="333"/>
        <v>2955.5160888080236</v>
      </c>
      <c r="T268" s="76">
        <f t="shared" si="333"/>
        <v>3231.898696852591</v>
      </c>
      <c r="U268" s="76">
        <f t="shared" si="332"/>
        <v>23589094.916856032</v>
      </c>
      <c r="V268" s="77">
        <v>0.53</v>
      </c>
      <c r="W268" s="78">
        <f t="shared" si="286"/>
        <v>2.1704476927352414</v>
      </c>
      <c r="X268" s="78">
        <f t="shared" si="286"/>
        <v>1.8561263131334571</v>
      </c>
      <c r="Y268" s="78">
        <f t="shared" si="286"/>
        <v>1.604181465189632</v>
      </c>
      <c r="Z268" s="78">
        <f t="shared" si="285"/>
        <v>1.293262871983772</v>
      </c>
      <c r="AA268" s="78">
        <f t="shared" si="285"/>
        <v>1.0221565064186087</v>
      </c>
      <c r="AB268" s="78">
        <f t="shared" si="285"/>
        <v>0.93474464497975251</v>
      </c>
      <c r="AC268" s="78">
        <f t="shared" si="285"/>
        <v>1.28067652050579E-4</v>
      </c>
      <c r="AD268" s="79">
        <v>10.8</v>
      </c>
      <c r="AE268" s="79">
        <v>7.35</v>
      </c>
      <c r="AF268" s="79">
        <v>4.3600000000000003</v>
      </c>
      <c r="AG268" s="79">
        <v>5.16</v>
      </c>
      <c r="AH268" s="80">
        <f t="shared" si="335"/>
        <v>967.54232181174484</v>
      </c>
      <c r="AI268" s="80">
        <f t="shared" si="335"/>
        <v>1131.3885187343972</v>
      </c>
      <c r="AJ268" s="80">
        <f t="shared" si="335"/>
        <v>1309.0788327689329</v>
      </c>
      <c r="AK268" s="80">
        <f t="shared" si="335"/>
        <v>1623.7998055095725</v>
      </c>
      <c r="AL268" s="80">
        <f t="shared" si="335"/>
        <v>2054.4799028456969</v>
      </c>
      <c r="AM268" s="80">
        <f t="shared" si="335"/>
        <v>2246.6028677227546</v>
      </c>
      <c r="AN268" s="80">
        <f t="shared" si="335"/>
        <v>16397583.358291185</v>
      </c>
      <c r="AO268" s="80">
        <f t="shared" si="292"/>
        <v>194.44444444444443</v>
      </c>
      <c r="AP268" s="80">
        <f t="shared" si="293"/>
        <v>194.44444444444443</v>
      </c>
      <c r="AQ268" s="80">
        <f t="shared" si="294"/>
        <v>194.44444444444443</v>
      </c>
      <c r="AR268" s="80">
        <f t="shared" si="294"/>
        <v>285.71428571428572</v>
      </c>
      <c r="AS268" s="80">
        <f t="shared" si="294"/>
        <v>481.65137614678895</v>
      </c>
      <c r="AT268" s="80">
        <f t="shared" si="294"/>
        <v>406.97674418604652</v>
      </c>
      <c r="AU268" s="80">
        <f t="shared" si="295"/>
        <v>406.97674418604652</v>
      </c>
      <c r="AV268" s="80">
        <f t="shared" si="325"/>
        <v>161.90651623969862</v>
      </c>
      <c r="AW268" s="80">
        <f t="shared" si="325"/>
        <v>165.92754750091245</v>
      </c>
      <c r="AX268" s="80">
        <f t="shared" si="325"/>
        <v>169.29774898031897</v>
      </c>
      <c r="AY268" s="80">
        <f t="shared" si="324"/>
        <v>242.963800951482</v>
      </c>
      <c r="AZ268" s="80">
        <f t="shared" si="324"/>
        <v>390.17817439823585</v>
      </c>
      <c r="BA268" s="80">
        <f t="shared" si="324"/>
        <v>344.55914436542838</v>
      </c>
      <c r="BB268" s="80">
        <f t="shared" si="324"/>
        <v>406.96664355377857</v>
      </c>
      <c r="BC268" s="81">
        <f t="shared" si="296"/>
        <v>1391.8787400920387</v>
      </c>
      <c r="BD268" s="81">
        <f t="shared" si="297"/>
        <v>1627.5831976650545</v>
      </c>
      <c r="BE268" s="81">
        <f t="shared" si="298"/>
        <v>1883.2034065690223</v>
      </c>
      <c r="BF268" s="81">
        <f t="shared" si="299"/>
        <v>2335.9520059259135</v>
      </c>
      <c r="BG268" s="81">
        <f t="shared" si="300"/>
        <v>2955.5160888080236</v>
      </c>
      <c r="BH268" s="81">
        <f t="shared" si="301"/>
        <v>3231.898696852591</v>
      </c>
      <c r="BI268" s="81">
        <f t="shared" si="302"/>
        <v>23589094.916856032</v>
      </c>
      <c r="BJ268" s="81">
        <f t="shared" si="303"/>
        <v>194.44444444444443</v>
      </c>
      <c r="BK268" s="81">
        <f t="shared" si="304"/>
        <v>194.44444444444443</v>
      </c>
      <c r="BL268" s="81">
        <f t="shared" si="305"/>
        <v>194.44444444444443</v>
      </c>
      <c r="BM268" s="81">
        <f t="shared" si="306"/>
        <v>285.71428571428572</v>
      </c>
      <c r="BN268" s="81">
        <f t="shared" si="307"/>
        <v>481.65137614678895</v>
      </c>
      <c r="BO268" s="81">
        <f t="shared" si="308"/>
        <v>406.97674418604652</v>
      </c>
      <c r="BP268" s="81">
        <f t="shared" si="309"/>
        <v>406.97674418604652</v>
      </c>
      <c r="BQ268" s="81">
        <f t="shared" si="310"/>
        <v>170.61030878793497</v>
      </c>
      <c r="BR268" s="81">
        <f t="shared" si="311"/>
        <v>173.69358364436638</v>
      </c>
      <c r="BS268" s="81">
        <f t="shared" si="312"/>
        <v>176.24663389783723</v>
      </c>
      <c r="BT268" s="81">
        <f t="shared" si="313"/>
        <v>254.57658778471725</v>
      </c>
      <c r="BU268" s="81">
        <f t="shared" si="314"/>
        <v>414.15741476450717</v>
      </c>
      <c r="BV268" s="81">
        <f t="shared" si="315"/>
        <v>361.4599154316665</v>
      </c>
      <c r="BW268" s="81">
        <f t="shared" si="316"/>
        <v>406.96972283938749</v>
      </c>
    </row>
    <row r="269" spans="2:75" ht="14" x14ac:dyDescent="0.3">
      <c r="B269" s="1" t="s">
        <v>171</v>
      </c>
      <c r="C269" s="1" t="s">
        <v>171</v>
      </c>
      <c r="D269" s="82" t="s">
        <v>173</v>
      </c>
      <c r="E269" s="1" t="s">
        <v>139</v>
      </c>
      <c r="F269" s="1" t="s">
        <v>140</v>
      </c>
      <c r="G269" s="1" t="s">
        <v>88</v>
      </c>
      <c r="H269" s="7">
        <v>9.7819216090865737</v>
      </c>
      <c r="I269" s="7">
        <v>8.3648655205376734</v>
      </c>
      <c r="J269" s="7">
        <v>7.2297002329897353</v>
      </c>
      <c r="K269" s="7">
        <v>5.8287384336342543</v>
      </c>
      <c r="L269" s="7">
        <v>4.6069730453082682</v>
      </c>
      <c r="M269" s="7">
        <v>4.2130496828059627</v>
      </c>
      <c r="N269" s="9" t="s">
        <v>141</v>
      </c>
      <c r="O269" s="76">
        <f t="shared" si="333"/>
        <v>582.70759343493251</v>
      </c>
      <c r="P269" s="76">
        <f t="shared" si="333"/>
        <v>681.4215944064116</v>
      </c>
      <c r="Q269" s="76">
        <f t="shared" si="333"/>
        <v>788.41443162337725</v>
      </c>
      <c r="R269" s="76">
        <f t="shared" si="333"/>
        <v>977.91315649174101</v>
      </c>
      <c r="S269" s="76">
        <f t="shared" si="333"/>
        <v>1237.254905540389</v>
      </c>
      <c r="T269" s="76">
        <f t="shared" si="333"/>
        <v>1352.9391839983484</v>
      </c>
      <c r="U269" s="76" t="str">
        <f t="shared" si="332"/>
        <v>-</v>
      </c>
      <c r="V269" s="77">
        <v>0.53</v>
      </c>
      <c r="W269" s="78">
        <f t="shared" si="286"/>
        <v>5.1844184528158843</v>
      </c>
      <c r="X269" s="78">
        <f t="shared" si="286"/>
        <v>4.4333787258849675</v>
      </c>
      <c r="Y269" s="78">
        <f t="shared" si="286"/>
        <v>3.83174112348456</v>
      </c>
      <c r="Z269" s="78">
        <f t="shared" si="285"/>
        <v>3.0892313698261549</v>
      </c>
      <c r="AA269" s="78">
        <f t="shared" si="285"/>
        <v>2.4416957140133824</v>
      </c>
      <c r="AB269" s="78">
        <f t="shared" si="285"/>
        <v>2.2329163318871603</v>
      </c>
      <c r="AC269" s="78" t="str">
        <f t="shared" si="285"/>
        <v>-</v>
      </c>
      <c r="AD269" s="79">
        <v>10.8</v>
      </c>
      <c r="AE269" s="79">
        <v>7.35</v>
      </c>
      <c r="AF269" s="79">
        <v>4.3600000000000003</v>
      </c>
      <c r="AG269" s="79">
        <v>5.16</v>
      </c>
      <c r="AH269" s="80">
        <f t="shared" si="335"/>
        <v>405.05989613153201</v>
      </c>
      <c r="AI269" s="80">
        <f t="shared" si="335"/>
        <v>473.67936056056413</v>
      </c>
      <c r="AJ269" s="80">
        <f t="shared" si="335"/>
        <v>548.05372605398611</v>
      </c>
      <c r="AK269" s="80">
        <f t="shared" si="335"/>
        <v>679.78074433388156</v>
      </c>
      <c r="AL269" s="80">
        <f t="shared" si="335"/>
        <v>860.05802768448086</v>
      </c>
      <c r="AM269" s="80">
        <f t="shared" si="335"/>
        <v>940.47411002864339</v>
      </c>
      <c r="AN269" s="80" t="str">
        <f t="shared" si="335"/>
        <v>-</v>
      </c>
      <c r="AO269" s="80">
        <f t="shared" si="292"/>
        <v>194.44444444444443</v>
      </c>
      <c r="AP269" s="80">
        <f t="shared" si="293"/>
        <v>194.44444444444443</v>
      </c>
      <c r="AQ269" s="80">
        <f t="shared" si="294"/>
        <v>194.44444444444443</v>
      </c>
      <c r="AR269" s="80">
        <f t="shared" si="294"/>
        <v>285.71428571428572</v>
      </c>
      <c r="AS269" s="80">
        <f t="shared" si="294"/>
        <v>481.65137614678895</v>
      </c>
      <c r="AT269" s="80">
        <f t="shared" si="294"/>
        <v>406.97674418604652</v>
      </c>
      <c r="AU269" s="80">
        <f t="shared" si="295"/>
        <v>406.97674418604652</v>
      </c>
      <c r="AV269" s="80">
        <f t="shared" si="325"/>
        <v>131.37794197511482</v>
      </c>
      <c r="AW269" s="80">
        <f t="shared" si="325"/>
        <v>137.85516908547828</v>
      </c>
      <c r="AX269" s="80">
        <f t="shared" si="325"/>
        <v>143.5235890436451</v>
      </c>
      <c r="AY269" s="80">
        <f t="shared" si="324"/>
        <v>201.16423571853178</v>
      </c>
      <c r="AZ269" s="80">
        <f t="shared" si="324"/>
        <v>308.74653737793892</v>
      </c>
      <c r="BA269" s="80">
        <f t="shared" si="324"/>
        <v>284.0556967948184</v>
      </c>
      <c r="BB269" s="80" t="str">
        <f t="shared" si="324"/>
        <v>-</v>
      </c>
      <c r="BC269" s="81">
        <f t="shared" si="296"/>
        <v>582.70759343493251</v>
      </c>
      <c r="BD269" s="81">
        <f t="shared" si="297"/>
        <v>681.4215944064116</v>
      </c>
      <c r="BE269" s="81">
        <f t="shared" si="298"/>
        <v>788.41443162337725</v>
      </c>
      <c r="BF269" s="81">
        <f t="shared" si="299"/>
        <v>977.91315649174101</v>
      </c>
      <c r="BG269" s="81">
        <f t="shared" si="300"/>
        <v>1237.254905540389</v>
      </c>
      <c r="BH269" s="81">
        <f t="shared" si="301"/>
        <v>1352.9391839983484</v>
      </c>
      <c r="BI269" s="81" t="str">
        <f t="shared" si="302"/>
        <v>-</v>
      </c>
      <c r="BJ269" s="81">
        <f t="shared" si="303"/>
        <v>194.44444444444443</v>
      </c>
      <c r="BK269" s="81">
        <f t="shared" si="304"/>
        <v>194.44444444444443</v>
      </c>
      <c r="BL269" s="81">
        <f t="shared" si="305"/>
        <v>194.44444444444443</v>
      </c>
      <c r="BM269" s="81">
        <f t="shared" si="306"/>
        <v>285.71428571428572</v>
      </c>
      <c r="BN269" s="81">
        <f t="shared" si="307"/>
        <v>481.65137614678895</v>
      </c>
      <c r="BO269" s="81">
        <f t="shared" si="308"/>
        <v>406.97674418604652</v>
      </c>
      <c r="BP269" s="81">
        <f t="shared" si="309"/>
        <v>406.97674418604652</v>
      </c>
      <c r="BQ269" s="81">
        <f t="shared" si="310"/>
        <v>145.79419310047641</v>
      </c>
      <c r="BR269" s="81">
        <f t="shared" si="311"/>
        <v>151.27729296439171</v>
      </c>
      <c r="BS269" s="81">
        <f t="shared" si="312"/>
        <v>155.97641724752702</v>
      </c>
      <c r="BT269" s="81">
        <f t="shared" si="313"/>
        <v>221.11244949687094</v>
      </c>
      <c r="BU269" s="81">
        <f t="shared" si="314"/>
        <v>346.68878358683298</v>
      </c>
      <c r="BV269" s="81">
        <f t="shared" si="315"/>
        <v>312.86425412003194</v>
      </c>
      <c r="BW269" s="81" t="str">
        <f t="shared" si="316"/>
        <v>-</v>
      </c>
    </row>
    <row r="270" spans="2:75" ht="14" x14ac:dyDescent="0.3">
      <c r="B270" s="1" t="s">
        <v>171</v>
      </c>
      <c r="C270" s="1" t="s">
        <v>171</v>
      </c>
      <c r="D270" s="82" t="s">
        <v>173</v>
      </c>
      <c r="E270" s="1" t="s">
        <v>142</v>
      </c>
      <c r="F270" s="1" t="s">
        <v>140</v>
      </c>
      <c r="G270" s="1" t="s">
        <v>88</v>
      </c>
      <c r="H270" s="7">
        <v>0.78612508170628304</v>
      </c>
      <c r="I270" s="7">
        <v>0.218613446913619</v>
      </c>
      <c r="J270" s="7">
        <v>0.12149730918755799</v>
      </c>
      <c r="K270" s="7">
        <v>6.3383401795994703E-3</v>
      </c>
      <c r="L270" s="7">
        <v>3.5490322669772798E-3</v>
      </c>
      <c r="M270" s="7">
        <v>2.8155720898165601E-3</v>
      </c>
      <c r="N270" s="7">
        <v>1.26063870868546E-3</v>
      </c>
      <c r="O270" s="76">
        <f t="shared" si="333"/>
        <v>7250.7545333983753</v>
      </c>
      <c r="P270" s="76">
        <f t="shared" si="333"/>
        <v>26073.418998110614</v>
      </c>
      <c r="Q270" s="76">
        <f t="shared" si="333"/>
        <v>46914.619246429465</v>
      </c>
      <c r="R270" s="76">
        <f t="shared" si="333"/>
        <v>899289.06282846304</v>
      </c>
      <c r="S270" s="76">
        <f t="shared" si="333"/>
        <v>1606071.6193078472</v>
      </c>
      <c r="T270" s="76">
        <f t="shared" si="333"/>
        <v>2024455.3569116271</v>
      </c>
      <c r="U270" s="76">
        <f t="shared" si="332"/>
        <v>4521517.5138828754</v>
      </c>
      <c r="V270" s="77">
        <v>0.53</v>
      </c>
      <c r="W270" s="78">
        <f t="shared" si="286"/>
        <v>0.41664629330433001</v>
      </c>
      <c r="X270" s="78">
        <f t="shared" si="286"/>
        <v>0.11586512686421807</v>
      </c>
      <c r="Y270" s="78">
        <f t="shared" si="286"/>
        <v>6.4393573869405737E-2</v>
      </c>
      <c r="Z270" s="78">
        <f t="shared" si="285"/>
        <v>3.3593202951877196E-3</v>
      </c>
      <c r="AA270" s="78">
        <f t="shared" si="285"/>
        <v>1.8809871014979585E-3</v>
      </c>
      <c r="AB270" s="78">
        <f t="shared" si="285"/>
        <v>1.492253207602777E-3</v>
      </c>
      <c r="AC270" s="78">
        <f t="shared" si="285"/>
        <v>6.6813851560329387E-4</v>
      </c>
      <c r="AD270" s="79">
        <v>10.8</v>
      </c>
      <c r="AE270" s="79">
        <v>7.35</v>
      </c>
      <c r="AF270" s="79">
        <v>4.3600000000000003</v>
      </c>
      <c r="AG270" s="79">
        <v>5.16</v>
      </c>
      <c r="AH270" s="80">
        <f t="shared" si="335"/>
        <v>5040.2464482411742</v>
      </c>
      <c r="AI270" s="80">
        <f t="shared" si="335"/>
        <v>18124.521647147398</v>
      </c>
      <c r="AJ270" s="80">
        <f t="shared" si="335"/>
        <v>32611.949823734485</v>
      </c>
      <c r="AK270" s="80">
        <f t="shared" si="335"/>
        <v>625126.45876854425</v>
      </c>
      <c r="AL270" s="80">
        <f t="shared" si="335"/>
        <v>1116435.0879001918</v>
      </c>
      <c r="AM270" s="80">
        <f t="shared" si="335"/>
        <v>1407267.8747151329</v>
      </c>
      <c r="AN270" s="80">
        <f t="shared" si="335"/>
        <v>3143060.8338808469</v>
      </c>
      <c r="AO270" s="80">
        <f t="shared" si="292"/>
        <v>194.44444444444443</v>
      </c>
      <c r="AP270" s="80">
        <f t="shared" si="293"/>
        <v>194.44444444444443</v>
      </c>
      <c r="AQ270" s="80">
        <f t="shared" si="294"/>
        <v>194.44444444444443</v>
      </c>
      <c r="AR270" s="80">
        <f t="shared" si="294"/>
        <v>285.71428571428572</v>
      </c>
      <c r="AS270" s="80">
        <f t="shared" si="294"/>
        <v>481.65137614678895</v>
      </c>
      <c r="AT270" s="80">
        <f t="shared" si="294"/>
        <v>406.97674418604652</v>
      </c>
      <c r="AU270" s="80">
        <f t="shared" si="295"/>
        <v>406.97674418604652</v>
      </c>
      <c r="AV270" s="80">
        <f t="shared" si="325"/>
        <v>187.22173679075311</v>
      </c>
      <c r="AW270" s="80">
        <f t="shared" si="325"/>
        <v>192.38053746485443</v>
      </c>
      <c r="AX270" s="80">
        <f t="shared" si="325"/>
        <v>193.29196661752331</v>
      </c>
      <c r="AY270" s="80">
        <f t="shared" si="324"/>
        <v>285.58375954837732</v>
      </c>
      <c r="AZ270" s="80">
        <f t="shared" si="324"/>
        <v>481.44367217030953</v>
      </c>
      <c r="BA270" s="80">
        <f t="shared" si="324"/>
        <v>406.85908202128132</v>
      </c>
      <c r="BB270" s="80">
        <f t="shared" si="324"/>
        <v>406.92405394702189</v>
      </c>
      <c r="BC270" s="81">
        <f t="shared" si="296"/>
        <v>7250.7545333983753</v>
      </c>
      <c r="BD270" s="81">
        <f t="shared" si="297"/>
        <v>26073.418998110614</v>
      </c>
      <c r="BE270" s="81">
        <f t="shared" si="298"/>
        <v>46914.619246429465</v>
      </c>
      <c r="BF270" s="81">
        <f t="shared" si="299"/>
        <v>899289.06282846304</v>
      </c>
      <c r="BG270" s="81">
        <f t="shared" si="300"/>
        <v>1606071.6193078472</v>
      </c>
      <c r="BH270" s="81">
        <f t="shared" si="301"/>
        <v>2024455.3569116271</v>
      </c>
      <c r="BI270" s="81">
        <f t="shared" si="302"/>
        <v>4521517.5138828754</v>
      </c>
      <c r="BJ270" s="81">
        <f t="shared" si="303"/>
        <v>194.44444444444443</v>
      </c>
      <c r="BK270" s="81">
        <f t="shared" si="304"/>
        <v>194.44444444444443</v>
      </c>
      <c r="BL270" s="81">
        <f t="shared" si="305"/>
        <v>194.44444444444443</v>
      </c>
      <c r="BM270" s="81">
        <f t="shared" si="306"/>
        <v>285.71428571428572</v>
      </c>
      <c r="BN270" s="81">
        <f t="shared" si="307"/>
        <v>481.65137614678895</v>
      </c>
      <c r="BO270" s="81">
        <f t="shared" si="308"/>
        <v>406.97674418604652</v>
      </c>
      <c r="BP270" s="81">
        <f t="shared" si="309"/>
        <v>406.97674418604652</v>
      </c>
      <c r="BQ270" s="81">
        <f t="shared" si="310"/>
        <v>189.3661863498215</v>
      </c>
      <c r="BR270" s="81">
        <f t="shared" si="311"/>
        <v>193.00509472123636</v>
      </c>
      <c r="BS270" s="81">
        <f t="shared" si="312"/>
        <v>193.64186763622328</v>
      </c>
      <c r="BT270" s="81">
        <f t="shared" si="313"/>
        <v>285.62353989177268</v>
      </c>
      <c r="BU270" s="81">
        <f t="shared" si="314"/>
        <v>481.5069750538546</v>
      </c>
      <c r="BV270" s="81">
        <f t="shared" si="315"/>
        <v>406.89494599781654</v>
      </c>
      <c r="BW270" s="81">
        <f t="shared" si="316"/>
        <v>406.94011596046437</v>
      </c>
    </row>
    <row r="271" spans="2:75" ht="14" x14ac:dyDescent="0.3">
      <c r="B271" s="1" t="s">
        <v>171</v>
      </c>
      <c r="C271" s="1" t="s">
        <v>171</v>
      </c>
      <c r="D271" s="82" t="s">
        <v>173</v>
      </c>
      <c r="E271" s="1" t="s">
        <v>143</v>
      </c>
      <c r="F271" s="1" t="s">
        <v>140</v>
      </c>
      <c r="G271" s="1" t="s">
        <v>88</v>
      </c>
      <c r="H271" s="10">
        <v>0.30902314509807199</v>
      </c>
      <c r="I271" s="10">
        <v>0.29110875987499601</v>
      </c>
      <c r="J271" s="10">
        <v>0.23664324996290001</v>
      </c>
      <c r="K271" s="10">
        <v>0.16477854332546901</v>
      </c>
      <c r="L271" s="10">
        <v>0.11623849778107199</v>
      </c>
      <c r="M271" s="10">
        <v>9.9529922370669002E-2</v>
      </c>
      <c r="N271" s="7">
        <v>7.9909354585686404E-2</v>
      </c>
      <c r="O271" s="76">
        <f t="shared" si="333"/>
        <v>18445.220335166287</v>
      </c>
      <c r="P271" s="76">
        <f t="shared" si="333"/>
        <v>19580.310817330323</v>
      </c>
      <c r="Q271" s="76">
        <f t="shared" si="333"/>
        <v>24086.890291160315</v>
      </c>
      <c r="R271" s="76">
        <f t="shared" si="333"/>
        <v>34591.88244395033</v>
      </c>
      <c r="S271" s="76">
        <f t="shared" si="333"/>
        <v>49037.109983437644</v>
      </c>
      <c r="T271" s="76">
        <f t="shared" si="333"/>
        <v>57269.209743498839</v>
      </c>
      <c r="U271" s="76">
        <f t="shared" si="332"/>
        <v>71330.822649655092</v>
      </c>
      <c r="V271" s="77">
        <v>0.53</v>
      </c>
      <c r="W271" s="78">
        <f t="shared" si="286"/>
        <v>0.16378226690197817</v>
      </c>
      <c r="X271" s="78">
        <f t="shared" si="286"/>
        <v>0.1542876427337479</v>
      </c>
      <c r="Y271" s="78">
        <f t="shared" si="286"/>
        <v>0.12542092248033701</v>
      </c>
      <c r="Z271" s="78">
        <f t="shared" si="285"/>
        <v>8.7332627962498577E-2</v>
      </c>
      <c r="AA271" s="78">
        <f t="shared" si="285"/>
        <v>6.1606403823968162E-2</v>
      </c>
      <c r="AB271" s="78">
        <f t="shared" si="285"/>
        <v>5.2750858856454572E-2</v>
      </c>
      <c r="AC271" s="78">
        <f t="shared" si="285"/>
        <v>4.2351957930413797E-2</v>
      </c>
      <c r="AD271" s="79">
        <v>10.8</v>
      </c>
      <c r="AE271" s="79">
        <v>7.35</v>
      </c>
      <c r="AF271" s="79">
        <v>4.3600000000000003</v>
      </c>
      <c r="AG271" s="79">
        <v>5.16</v>
      </c>
      <c r="AH271" s="80">
        <f t="shared" si="335"/>
        <v>12821.900928119563</v>
      </c>
      <c r="AI271" s="80">
        <f t="shared" si="335"/>
        <v>13610.940985234583</v>
      </c>
      <c r="AJ271" s="80">
        <f t="shared" si="335"/>
        <v>16743.617878661589</v>
      </c>
      <c r="AK271" s="80">
        <f t="shared" si="335"/>
        <v>24045.995740581162</v>
      </c>
      <c r="AL271" s="80">
        <f t="shared" si="335"/>
        <v>34087.365430393591</v>
      </c>
      <c r="AM271" s="80">
        <f t="shared" si="335"/>
        <v>39809.77837184626</v>
      </c>
      <c r="AN271" s="80">
        <f t="shared" si="335"/>
        <v>49584.484463513967</v>
      </c>
      <c r="AO271" s="80">
        <f t="shared" si="292"/>
        <v>194.44444444444443</v>
      </c>
      <c r="AP271" s="80">
        <f t="shared" si="293"/>
        <v>194.44444444444443</v>
      </c>
      <c r="AQ271" s="80">
        <f t="shared" si="294"/>
        <v>194.44444444444443</v>
      </c>
      <c r="AR271" s="80">
        <f t="shared" si="294"/>
        <v>285.71428571428572</v>
      </c>
      <c r="AS271" s="80">
        <f t="shared" si="294"/>
        <v>481.65137614678895</v>
      </c>
      <c r="AT271" s="80">
        <f t="shared" si="294"/>
        <v>406.97674418604652</v>
      </c>
      <c r="AU271" s="80">
        <f t="shared" si="295"/>
        <v>406.97674418604652</v>
      </c>
      <c r="AV271" s="80">
        <f t="shared" si="325"/>
        <v>191.53973956046048</v>
      </c>
      <c r="AW271" s="80">
        <f t="shared" si="325"/>
        <v>191.7057565484856</v>
      </c>
      <c r="AX271" s="80">
        <f t="shared" si="325"/>
        <v>192.21227400758565</v>
      </c>
      <c r="AY271" s="80">
        <f t="shared" si="324"/>
        <v>282.35929533453009</v>
      </c>
      <c r="AZ271" s="80">
        <f t="shared" si="324"/>
        <v>474.94050989790554</v>
      </c>
      <c r="BA271" s="80">
        <f t="shared" si="324"/>
        <v>402.85830972184368</v>
      </c>
      <c r="BB271" s="80">
        <f t="shared" si="324"/>
        <v>403.66357697094696</v>
      </c>
      <c r="BC271" s="81">
        <f t="shared" si="296"/>
        <v>18445.220335166287</v>
      </c>
      <c r="BD271" s="81">
        <f t="shared" si="297"/>
        <v>19580.310817330323</v>
      </c>
      <c r="BE271" s="81">
        <f t="shared" si="298"/>
        <v>24086.890291160315</v>
      </c>
      <c r="BF271" s="81">
        <f t="shared" si="299"/>
        <v>34591.88244395033</v>
      </c>
      <c r="BG271" s="81">
        <f t="shared" si="300"/>
        <v>49037.109983437644</v>
      </c>
      <c r="BH271" s="81">
        <f t="shared" si="301"/>
        <v>57269.209743498839</v>
      </c>
      <c r="BI271" s="81">
        <f t="shared" si="302"/>
        <v>71330.822649655092</v>
      </c>
      <c r="BJ271" s="81">
        <f t="shared" si="303"/>
        <v>194.44444444444443</v>
      </c>
      <c r="BK271" s="81">
        <f t="shared" si="304"/>
        <v>194.44444444444443</v>
      </c>
      <c r="BL271" s="81">
        <f t="shared" si="305"/>
        <v>194.44444444444443</v>
      </c>
      <c r="BM271" s="81">
        <f t="shared" si="306"/>
        <v>285.71428571428572</v>
      </c>
      <c r="BN271" s="81">
        <f t="shared" si="307"/>
        <v>481.65137614678895</v>
      </c>
      <c r="BO271" s="81">
        <f t="shared" si="308"/>
        <v>406.97674418604652</v>
      </c>
      <c r="BP271" s="81">
        <f t="shared" si="309"/>
        <v>406.97674418604652</v>
      </c>
      <c r="BQ271" s="81">
        <f t="shared" si="310"/>
        <v>192.41604734490721</v>
      </c>
      <c r="BR271" s="81">
        <f t="shared" si="311"/>
        <v>192.53247934172612</v>
      </c>
      <c r="BS271" s="81">
        <f t="shared" si="312"/>
        <v>192.88733721014282</v>
      </c>
      <c r="BT271" s="81">
        <f t="shared" si="313"/>
        <v>283.37373875246499</v>
      </c>
      <c r="BU271" s="81">
        <f t="shared" si="314"/>
        <v>476.96652455166333</v>
      </c>
      <c r="BV271" s="81">
        <f t="shared" si="315"/>
        <v>404.10502050952294</v>
      </c>
      <c r="BW271" s="81">
        <f t="shared" si="316"/>
        <v>404.66791855008069</v>
      </c>
    </row>
    <row r="272" spans="2:75" ht="14" x14ac:dyDescent="0.3">
      <c r="B272" s="1" t="s">
        <v>171</v>
      </c>
      <c r="C272" s="1" t="s">
        <v>171</v>
      </c>
      <c r="D272" s="82" t="s">
        <v>173</v>
      </c>
      <c r="E272" s="1" t="s">
        <v>144</v>
      </c>
      <c r="F272" s="1" t="s">
        <v>140</v>
      </c>
      <c r="G272" s="1" t="s">
        <v>88</v>
      </c>
      <c r="H272" s="11">
        <f>SUM(H269:H271)</f>
        <v>10.877069835890929</v>
      </c>
      <c r="I272" s="11">
        <f t="shared" ref="I272:N272" si="338">SUM(I269:I271)</f>
        <v>8.8745877273262881</v>
      </c>
      <c r="J272" s="11">
        <f t="shared" si="338"/>
        <v>7.5878407921401934</v>
      </c>
      <c r="K272" s="11">
        <f t="shared" si="338"/>
        <v>5.999855317139323</v>
      </c>
      <c r="L272" s="11">
        <f t="shared" si="338"/>
        <v>4.7267605753563178</v>
      </c>
      <c r="M272" s="11">
        <f t="shared" si="338"/>
        <v>4.3153951772664483</v>
      </c>
      <c r="N272" s="11">
        <f t="shared" si="338"/>
        <v>8.116999329437187E-2</v>
      </c>
      <c r="O272" s="76">
        <f t="shared" si="333"/>
        <v>524.03819098336419</v>
      </c>
      <c r="P272" s="76">
        <f t="shared" si="333"/>
        <v>642.28335728191405</v>
      </c>
      <c r="Q272" s="76">
        <f t="shared" si="333"/>
        <v>751.2018446544505</v>
      </c>
      <c r="R272" s="76">
        <f t="shared" si="333"/>
        <v>950.0229086720226</v>
      </c>
      <c r="S272" s="76">
        <f t="shared" si="333"/>
        <v>1205.8998777551403</v>
      </c>
      <c r="T272" s="76">
        <f t="shared" si="333"/>
        <v>1320.8523821937945</v>
      </c>
      <c r="U272" s="76">
        <f t="shared" si="332"/>
        <v>70222.994590233924</v>
      </c>
      <c r="V272" s="77">
        <v>0.53</v>
      </c>
      <c r="W272" s="78">
        <f t="shared" si="286"/>
        <v>5.7648470130221927</v>
      </c>
      <c r="X272" s="78">
        <f t="shared" si="286"/>
        <v>4.7035314954829328</v>
      </c>
      <c r="Y272" s="78">
        <f t="shared" si="286"/>
        <v>4.0215556198343023</v>
      </c>
      <c r="Z272" s="78">
        <f t="shared" si="285"/>
        <v>3.1799233180838415</v>
      </c>
      <c r="AA272" s="78">
        <f t="shared" si="285"/>
        <v>2.5051831049388484</v>
      </c>
      <c r="AB272" s="78">
        <f t="shared" si="285"/>
        <v>2.2871594439512175</v>
      </c>
      <c r="AC272" s="78">
        <f t="shared" si="285"/>
        <v>4.3020096446017092E-2</v>
      </c>
      <c r="AD272" s="79">
        <v>10.8</v>
      </c>
      <c r="AE272" s="79">
        <v>7.35</v>
      </c>
      <c r="AF272" s="79">
        <v>4.3600000000000003</v>
      </c>
      <c r="AG272" s="79">
        <v>5.16</v>
      </c>
      <c r="AH272" s="80">
        <f t="shared" si="335"/>
        <v>364.27679611554606</v>
      </c>
      <c r="AI272" s="80">
        <f t="shared" si="335"/>
        <v>446.47303882556088</v>
      </c>
      <c r="AJ272" s="80">
        <f t="shared" si="335"/>
        <v>522.18598933278588</v>
      </c>
      <c r="AK272" s="80">
        <f t="shared" si="335"/>
        <v>660.39328308879419</v>
      </c>
      <c r="AL272" s="80">
        <f t="shared" si="335"/>
        <v>838.26207986951158</v>
      </c>
      <c r="AM272" s="80">
        <f t="shared" si="335"/>
        <v>918.1694811674837</v>
      </c>
      <c r="AN272" s="80">
        <f t="shared" si="335"/>
        <v>48814.395445048409</v>
      </c>
      <c r="AO272" s="80">
        <f t="shared" si="292"/>
        <v>194.44444444444443</v>
      </c>
      <c r="AP272" s="80">
        <f t="shared" si="293"/>
        <v>194.44444444444443</v>
      </c>
      <c r="AQ272" s="80">
        <f t="shared" si="294"/>
        <v>194.44444444444443</v>
      </c>
      <c r="AR272" s="80">
        <f t="shared" si="294"/>
        <v>285.71428571428572</v>
      </c>
      <c r="AS272" s="80">
        <f t="shared" si="294"/>
        <v>481.65137614678895</v>
      </c>
      <c r="AT272" s="80">
        <f t="shared" si="294"/>
        <v>406.97674418604652</v>
      </c>
      <c r="AU272" s="80">
        <f t="shared" si="295"/>
        <v>406.97674418604652</v>
      </c>
      <c r="AV272" s="80">
        <f t="shared" si="325"/>
        <v>126.77448806796212</v>
      </c>
      <c r="AW272" s="80">
        <f t="shared" si="325"/>
        <v>135.45300956829416</v>
      </c>
      <c r="AX272" s="80">
        <f t="shared" si="325"/>
        <v>141.6855324679797</v>
      </c>
      <c r="AY272" s="80">
        <f t="shared" si="324"/>
        <v>199.43165173800551</v>
      </c>
      <c r="AZ272" s="80">
        <f t="shared" si="324"/>
        <v>305.89133136001124</v>
      </c>
      <c r="BA272" s="80">
        <f t="shared" si="324"/>
        <v>281.98671128300828</v>
      </c>
      <c r="BB272" s="80">
        <f t="shared" si="324"/>
        <v>403.61174107984505</v>
      </c>
      <c r="BC272" s="81">
        <f t="shared" si="296"/>
        <v>524.03819098336419</v>
      </c>
      <c r="BD272" s="81">
        <f t="shared" si="297"/>
        <v>642.28335728191405</v>
      </c>
      <c r="BE272" s="81">
        <f t="shared" si="298"/>
        <v>751.2018446544505</v>
      </c>
      <c r="BF272" s="81">
        <f t="shared" si="299"/>
        <v>950.0229086720226</v>
      </c>
      <c r="BG272" s="81">
        <f t="shared" si="300"/>
        <v>1205.8998777551403</v>
      </c>
      <c r="BH272" s="81">
        <f t="shared" si="301"/>
        <v>1320.8523821937945</v>
      </c>
      <c r="BI272" s="81">
        <f t="shared" si="302"/>
        <v>70222.994590233924</v>
      </c>
      <c r="BJ272" s="81">
        <f t="shared" si="303"/>
        <v>194.44444444444443</v>
      </c>
      <c r="BK272" s="81">
        <f t="shared" si="304"/>
        <v>194.44444444444443</v>
      </c>
      <c r="BL272" s="81">
        <f t="shared" si="305"/>
        <v>194.44444444444443</v>
      </c>
      <c r="BM272" s="81">
        <f t="shared" si="306"/>
        <v>285.71428571428572</v>
      </c>
      <c r="BN272" s="81">
        <f t="shared" si="307"/>
        <v>481.65137614678895</v>
      </c>
      <c r="BO272" s="81">
        <f t="shared" si="308"/>
        <v>406.97674418604652</v>
      </c>
      <c r="BP272" s="81">
        <f t="shared" si="309"/>
        <v>406.97674418604652</v>
      </c>
      <c r="BQ272" s="81">
        <f t="shared" si="310"/>
        <v>141.82154152237715</v>
      </c>
      <c r="BR272" s="81">
        <f t="shared" si="311"/>
        <v>149.25813427607085</v>
      </c>
      <c r="BS272" s="81">
        <f t="shared" si="312"/>
        <v>154.46264320316166</v>
      </c>
      <c r="BT272" s="81">
        <f t="shared" si="313"/>
        <v>219.65440386233183</v>
      </c>
      <c r="BU272" s="81">
        <f t="shared" si="314"/>
        <v>344.18115258605474</v>
      </c>
      <c r="BV272" s="81">
        <f t="shared" si="315"/>
        <v>311.11652989778304</v>
      </c>
      <c r="BW272" s="81">
        <f t="shared" si="316"/>
        <v>404.63170471938662</v>
      </c>
    </row>
    <row r="273" spans="2:75" ht="14" x14ac:dyDescent="0.3">
      <c r="B273" s="1" t="s">
        <v>171</v>
      </c>
      <c r="C273" s="1" t="s">
        <v>171</v>
      </c>
      <c r="D273" s="82" t="s">
        <v>173</v>
      </c>
      <c r="E273" s="1" t="s">
        <v>139</v>
      </c>
      <c r="F273" s="1" t="s">
        <v>145</v>
      </c>
      <c r="G273" s="1" t="s">
        <v>88</v>
      </c>
      <c r="H273" s="7">
        <v>7.8398044591638172</v>
      </c>
      <c r="I273" s="7">
        <v>6.7040927773638757</v>
      </c>
      <c r="J273" s="7">
        <v>5.7943048809919153</v>
      </c>
      <c r="K273" s="7">
        <v>4.6714921044611009</v>
      </c>
      <c r="L273" s="7">
        <v>3.6922978191018148</v>
      </c>
      <c r="M273" s="7">
        <v>3.3765845822419296</v>
      </c>
      <c r="N273" s="9" t="s">
        <v>141</v>
      </c>
      <c r="O273" s="76">
        <f t="shared" si="333"/>
        <v>727.05895021876017</v>
      </c>
      <c r="P273" s="76">
        <f t="shared" si="333"/>
        <v>850.22689710468239</v>
      </c>
      <c r="Q273" s="76">
        <f t="shared" si="333"/>
        <v>983.7245566243364</v>
      </c>
      <c r="R273" s="76">
        <f t="shared" si="333"/>
        <v>1220.1668915498567</v>
      </c>
      <c r="S273" s="76">
        <f t="shared" si="333"/>
        <v>1543.7541279881311</v>
      </c>
      <c r="T273" s="76">
        <f t="shared" si="333"/>
        <v>1688.0963177932319</v>
      </c>
      <c r="U273" s="76" t="str">
        <f t="shared" si="332"/>
        <v>-</v>
      </c>
      <c r="V273" s="77">
        <v>0.53</v>
      </c>
      <c r="W273" s="78">
        <f t="shared" si="286"/>
        <v>4.1550963633568232</v>
      </c>
      <c r="X273" s="78">
        <f t="shared" si="286"/>
        <v>3.5531691720028542</v>
      </c>
      <c r="Y273" s="78">
        <f t="shared" si="286"/>
        <v>3.0709815869257153</v>
      </c>
      <c r="Z273" s="78">
        <f t="shared" si="285"/>
        <v>2.4758908153643837</v>
      </c>
      <c r="AA273" s="78">
        <f t="shared" si="285"/>
        <v>1.9569178441239619</v>
      </c>
      <c r="AB273" s="78">
        <f t="shared" si="285"/>
        <v>1.7895898285882228</v>
      </c>
      <c r="AC273" s="78" t="str">
        <f t="shared" si="285"/>
        <v>-</v>
      </c>
      <c r="AD273" s="79">
        <v>10.8</v>
      </c>
      <c r="AE273" s="79">
        <v>7.35</v>
      </c>
      <c r="AF273" s="79">
        <v>4.3600000000000003</v>
      </c>
      <c r="AG273" s="79">
        <v>5.16</v>
      </c>
      <c r="AH273" s="80">
        <f t="shared" si="335"/>
        <v>505.40344106567244</v>
      </c>
      <c r="AI273" s="80">
        <f t="shared" si="335"/>
        <v>591.02167623960042</v>
      </c>
      <c r="AJ273" s="80">
        <f t="shared" si="335"/>
        <v>683.8204465114552</v>
      </c>
      <c r="AK273" s="80">
        <f t="shared" si="335"/>
        <v>848.17956711509396</v>
      </c>
      <c r="AL273" s="80">
        <f t="shared" si="335"/>
        <v>1073.1160770523254</v>
      </c>
      <c r="AM273" s="80">
        <f t="shared" si="335"/>
        <v>1173.4532497073112</v>
      </c>
      <c r="AN273" s="80" t="str">
        <f t="shared" si="335"/>
        <v>-</v>
      </c>
      <c r="AO273" s="80">
        <f t="shared" si="292"/>
        <v>194.44444444444443</v>
      </c>
      <c r="AP273" s="80">
        <f t="shared" si="293"/>
        <v>194.44444444444443</v>
      </c>
      <c r="AQ273" s="80">
        <f t="shared" si="294"/>
        <v>194.44444444444443</v>
      </c>
      <c r="AR273" s="80">
        <f t="shared" si="294"/>
        <v>285.71428571428572</v>
      </c>
      <c r="AS273" s="80">
        <f t="shared" si="294"/>
        <v>481.65137614678895</v>
      </c>
      <c r="AT273" s="80">
        <f t="shared" si="294"/>
        <v>406.97674418604652</v>
      </c>
      <c r="AU273" s="80">
        <f t="shared" si="295"/>
        <v>406.97674418604652</v>
      </c>
      <c r="AV273" s="80">
        <f t="shared" si="325"/>
        <v>140.4203589851449</v>
      </c>
      <c r="AW273" s="80">
        <f t="shared" si="325"/>
        <v>146.30915129853264</v>
      </c>
      <c r="AX273" s="80">
        <f t="shared" si="325"/>
        <v>151.39519772554408</v>
      </c>
      <c r="AY273" s="80">
        <f t="shared" si="324"/>
        <v>213.72108030310162</v>
      </c>
      <c r="AZ273" s="80">
        <f t="shared" si="324"/>
        <v>332.44060660903381</v>
      </c>
      <c r="BA273" s="80">
        <f t="shared" si="324"/>
        <v>302.17610705042222</v>
      </c>
      <c r="BB273" s="80" t="str">
        <f t="shared" si="324"/>
        <v>-</v>
      </c>
      <c r="BC273" s="81">
        <f t="shared" si="296"/>
        <v>727.05895021876017</v>
      </c>
      <c r="BD273" s="81">
        <f t="shared" si="297"/>
        <v>850.22689710468239</v>
      </c>
      <c r="BE273" s="81">
        <f t="shared" si="298"/>
        <v>983.7245566243364</v>
      </c>
      <c r="BF273" s="81">
        <f t="shared" si="299"/>
        <v>1220.1668915498567</v>
      </c>
      <c r="BG273" s="81">
        <f t="shared" si="300"/>
        <v>1543.7541279881311</v>
      </c>
      <c r="BH273" s="81">
        <f t="shared" si="301"/>
        <v>1688.0963177932319</v>
      </c>
      <c r="BI273" s="81" t="str">
        <f t="shared" si="302"/>
        <v>-</v>
      </c>
      <c r="BJ273" s="81">
        <f t="shared" si="303"/>
        <v>194.44444444444443</v>
      </c>
      <c r="BK273" s="81">
        <f t="shared" si="304"/>
        <v>194.44444444444443</v>
      </c>
      <c r="BL273" s="81">
        <f t="shared" si="305"/>
        <v>194.44444444444443</v>
      </c>
      <c r="BM273" s="81">
        <f t="shared" si="306"/>
        <v>285.71428571428572</v>
      </c>
      <c r="BN273" s="81">
        <f t="shared" si="307"/>
        <v>481.65137614678895</v>
      </c>
      <c r="BO273" s="81">
        <f t="shared" si="308"/>
        <v>406.97674418604652</v>
      </c>
      <c r="BP273" s="81">
        <f t="shared" si="309"/>
        <v>406.97674418604652</v>
      </c>
      <c r="BQ273" s="81">
        <f t="shared" si="310"/>
        <v>153.41514146599246</v>
      </c>
      <c r="BR273" s="81">
        <f t="shared" si="311"/>
        <v>158.25254324876042</v>
      </c>
      <c r="BS273" s="81">
        <f t="shared" si="312"/>
        <v>162.35342699193095</v>
      </c>
      <c r="BT273" s="81">
        <f t="shared" si="313"/>
        <v>231.50505971842514</v>
      </c>
      <c r="BU273" s="81">
        <f t="shared" si="314"/>
        <v>367.11231339096764</v>
      </c>
      <c r="BV273" s="81">
        <f t="shared" si="315"/>
        <v>327.9198018225191</v>
      </c>
      <c r="BW273" s="81" t="str">
        <f t="shared" si="316"/>
        <v>-</v>
      </c>
    </row>
    <row r="274" spans="2:75" ht="14" x14ac:dyDescent="0.3">
      <c r="B274" s="1" t="s">
        <v>171</v>
      </c>
      <c r="C274" s="1" t="s">
        <v>171</v>
      </c>
      <c r="D274" s="82" t="s">
        <v>173</v>
      </c>
      <c r="E274" s="1" t="s">
        <v>142</v>
      </c>
      <c r="F274" s="1" t="s">
        <v>145</v>
      </c>
      <c r="G274" s="1" t="s">
        <v>88</v>
      </c>
      <c r="H274" s="7">
        <v>0.10310132838926001</v>
      </c>
      <c r="I274" s="7">
        <v>4.3696008388858898E-2</v>
      </c>
      <c r="J274" s="7">
        <v>1.7738341433708602E-2</v>
      </c>
      <c r="K274" s="7">
        <v>1.5844254439347099E-3</v>
      </c>
      <c r="L274" s="7">
        <v>8.8728432063894097E-4</v>
      </c>
      <c r="M274" s="7">
        <v>7.0394912315817999E-4</v>
      </c>
      <c r="N274" s="7">
        <v>3.1535525950707102E-4</v>
      </c>
      <c r="O274" s="76">
        <f t="shared" si="333"/>
        <v>55285.417647380818</v>
      </c>
      <c r="P274" s="76">
        <f t="shared" si="333"/>
        <v>130446.69776869871</v>
      </c>
      <c r="Q274" s="76">
        <f t="shared" si="333"/>
        <v>321337.82187595911</v>
      </c>
      <c r="R274" s="76">
        <f t="shared" si="333"/>
        <v>3597518.5969273555</v>
      </c>
      <c r="S274" s="76">
        <f t="shared" si="333"/>
        <v>6424096.3887374699</v>
      </c>
      <c r="T274" s="76">
        <f t="shared" si="333"/>
        <v>8097176.0777649106</v>
      </c>
      <c r="U274" s="76">
        <f t="shared" si="332"/>
        <v>18074853.132018849</v>
      </c>
      <c r="V274" s="77">
        <v>0.53</v>
      </c>
      <c r="W274" s="78">
        <f t="shared" si="286"/>
        <v>5.4643704046307806E-2</v>
      </c>
      <c r="X274" s="78">
        <f t="shared" si="286"/>
        <v>2.3158884446095217E-2</v>
      </c>
      <c r="Y274" s="78">
        <f t="shared" si="286"/>
        <v>9.4013209598655598E-3</v>
      </c>
      <c r="Z274" s="78">
        <f t="shared" si="285"/>
        <v>8.3974548528539632E-4</v>
      </c>
      <c r="AA274" s="78">
        <f t="shared" si="285"/>
        <v>4.7026068993863873E-4</v>
      </c>
      <c r="AB274" s="78">
        <f t="shared" si="285"/>
        <v>3.7309303527383541E-4</v>
      </c>
      <c r="AC274" s="78">
        <f t="shared" si="285"/>
        <v>1.6713828753874764E-4</v>
      </c>
      <c r="AD274" s="79">
        <v>10.8</v>
      </c>
      <c r="AE274" s="79">
        <v>7.35</v>
      </c>
      <c r="AF274" s="79">
        <v>4.3600000000000003</v>
      </c>
      <c r="AG274" s="79">
        <v>5.16</v>
      </c>
      <c r="AH274" s="80">
        <f t="shared" si="335"/>
        <v>38430.776914763228</v>
      </c>
      <c r="AI274" s="80">
        <f t="shared" si="335"/>
        <v>90677.942838221541</v>
      </c>
      <c r="AJ274" s="80">
        <f t="shared" si="335"/>
        <v>223372.86525637674</v>
      </c>
      <c r="AK274" s="80">
        <f t="shared" si="335"/>
        <v>2500757.7138521834</v>
      </c>
      <c r="AL274" s="80">
        <f t="shared" si="335"/>
        <v>4465608.2146139313</v>
      </c>
      <c r="AM274" s="80">
        <f t="shared" si="335"/>
        <v>5628622.8941762038</v>
      </c>
      <c r="AN274" s="80">
        <f t="shared" si="335"/>
        <v>12564446.069923729</v>
      </c>
      <c r="AO274" s="80">
        <f t="shared" si="292"/>
        <v>194.44444444444443</v>
      </c>
      <c r="AP274" s="80">
        <f t="shared" si="293"/>
        <v>194.44444444444443</v>
      </c>
      <c r="AQ274" s="80">
        <f t="shared" si="294"/>
        <v>194.44444444444443</v>
      </c>
      <c r="AR274" s="80">
        <f t="shared" si="294"/>
        <v>285.71428571428572</v>
      </c>
      <c r="AS274" s="80">
        <f t="shared" si="294"/>
        <v>481.65137614678895</v>
      </c>
      <c r="AT274" s="80">
        <f t="shared" si="294"/>
        <v>406.97674418604652</v>
      </c>
      <c r="AU274" s="80">
        <f t="shared" si="295"/>
        <v>406.97674418604652</v>
      </c>
      <c r="AV274" s="80">
        <f t="shared" si="325"/>
        <v>193.46558553710781</v>
      </c>
      <c r="AW274" s="80">
        <f t="shared" si="325"/>
        <v>194.02838140146855</v>
      </c>
      <c r="AX274" s="80">
        <f t="shared" si="325"/>
        <v>194.27532919219263</v>
      </c>
      <c r="AY274" s="80">
        <f t="shared" si="324"/>
        <v>285.68164627582462</v>
      </c>
      <c r="AZ274" s="80">
        <f t="shared" si="324"/>
        <v>481.59943181626608</v>
      </c>
      <c r="BA274" s="80">
        <f t="shared" si="324"/>
        <v>406.94731992039038</v>
      </c>
      <c r="BB274" s="80">
        <f t="shared" si="324"/>
        <v>406.96356217192408</v>
      </c>
      <c r="BC274" s="81">
        <f t="shared" si="296"/>
        <v>55285.417647380818</v>
      </c>
      <c r="BD274" s="81">
        <f t="shared" si="297"/>
        <v>130446.69776869871</v>
      </c>
      <c r="BE274" s="81">
        <f t="shared" si="298"/>
        <v>321337.82187595911</v>
      </c>
      <c r="BF274" s="81">
        <f t="shared" si="299"/>
        <v>3597518.5969273555</v>
      </c>
      <c r="BG274" s="81">
        <f t="shared" si="300"/>
        <v>6424096.3887374699</v>
      </c>
      <c r="BH274" s="81">
        <f t="shared" si="301"/>
        <v>8097176.0777649106</v>
      </c>
      <c r="BI274" s="81">
        <f t="shared" si="302"/>
        <v>18074853.132018849</v>
      </c>
      <c r="BJ274" s="81">
        <f t="shared" si="303"/>
        <v>194.44444444444443</v>
      </c>
      <c r="BK274" s="81">
        <f t="shared" si="304"/>
        <v>194.44444444444443</v>
      </c>
      <c r="BL274" s="81">
        <f t="shared" si="305"/>
        <v>194.44444444444443</v>
      </c>
      <c r="BM274" s="81">
        <f t="shared" si="306"/>
        <v>285.71428571428572</v>
      </c>
      <c r="BN274" s="81">
        <f t="shared" si="307"/>
        <v>481.65137614678895</v>
      </c>
      <c r="BO274" s="81">
        <f t="shared" si="308"/>
        <v>406.97674418604652</v>
      </c>
      <c r="BP274" s="81">
        <f t="shared" si="309"/>
        <v>406.97674418604652</v>
      </c>
      <c r="BQ274" s="81">
        <f t="shared" si="310"/>
        <v>193.76296037887968</v>
      </c>
      <c r="BR274" s="81">
        <f t="shared" si="311"/>
        <v>194.15503605949917</v>
      </c>
      <c r="BS274" s="81">
        <f t="shared" si="312"/>
        <v>194.32685549323901</v>
      </c>
      <c r="BT274" s="81">
        <f t="shared" si="313"/>
        <v>285.69159613864457</v>
      </c>
      <c r="BU274" s="81">
        <f t="shared" si="314"/>
        <v>481.61526668610605</v>
      </c>
      <c r="BV274" s="81">
        <f t="shared" si="315"/>
        <v>406.95628992590576</v>
      </c>
      <c r="BW274" s="81">
        <f t="shared" si="316"/>
        <v>406.96758082854507</v>
      </c>
    </row>
    <row r="275" spans="2:75" ht="14" x14ac:dyDescent="0.3">
      <c r="B275" s="1" t="s">
        <v>171</v>
      </c>
      <c r="C275" s="1" t="s">
        <v>171</v>
      </c>
      <c r="D275" s="82" t="s">
        <v>173</v>
      </c>
      <c r="E275" s="1" t="s">
        <v>143</v>
      </c>
      <c r="F275" s="1" t="s">
        <v>145</v>
      </c>
      <c r="G275" s="1" t="s">
        <v>88</v>
      </c>
      <c r="H275" s="7">
        <v>7.5877397878452504E-2</v>
      </c>
      <c r="I275" s="7">
        <v>7.1478708146368294E-2</v>
      </c>
      <c r="J275" s="7">
        <v>5.8105272428660697E-2</v>
      </c>
      <c r="K275" s="7">
        <v>4.04596461205858E-2</v>
      </c>
      <c r="L275" s="7">
        <v>2.85411461401344E-2</v>
      </c>
      <c r="M275" s="7">
        <v>2.4438530383004101E-2</v>
      </c>
      <c r="N275" s="7">
        <v>1.9620905386178101E-2</v>
      </c>
      <c r="O275" s="76">
        <f t="shared" si="333"/>
        <v>75121.184428738474</v>
      </c>
      <c r="P275" s="76">
        <f t="shared" si="333"/>
        <v>79744.026547430083</v>
      </c>
      <c r="Q275" s="76">
        <f t="shared" si="333"/>
        <v>98097.810435330626</v>
      </c>
      <c r="R275" s="76">
        <f t="shared" si="333"/>
        <v>140881.11356712657</v>
      </c>
      <c r="S275" s="76">
        <f t="shared" si="333"/>
        <v>199711.67142389884</v>
      </c>
      <c r="T275" s="76">
        <f t="shared" si="333"/>
        <v>233238.24758153598</v>
      </c>
      <c r="U275" s="76">
        <f t="shared" si="332"/>
        <v>290506.47193963593</v>
      </c>
      <c r="V275" s="77">
        <v>0.53</v>
      </c>
      <c r="W275" s="78">
        <f t="shared" si="286"/>
        <v>4.0215020875579828E-2</v>
      </c>
      <c r="X275" s="78">
        <f t="shared" si="286"/>
        <v>3.7883715317575201E-2</v>
      </c>
      <c r="Y275" s="78">
        <f t="shared" si="286"/>
        <v>3.079579438719017E-2</v>
      </c>
      <c r="Z275" s="78">
        <f t="shared" si="285"/>
        <v>2.1443612443910475E-2</v>
      </c>
      <c r="AA275" s="78">
        <f t="shared" si="285"/>
        <v>1.5126807454271233E-2</v>
      </c>
      <c r="AB275" s="78">
        <f t="shared" si="285"/>
        <v>1.2952421102992174E-2</v>
      </c>
      <c r="AC275" s="78">
        <f t="shared" si="285"/>
        <v>1.0399079854674394E-2</v>
      </c>
      <c r="AD275" s="79">
        <v>10.8</v>
      </c>
      <c r="AE275" s="79">
        <v>7.35</v>
      </c>
      <c r="AF275" s="79">
        <v>4.3600000000000003</v>
      </c>
      <c r="AG275" s="79">
        <v>5.16</v>
      </c>
      <c r="AH275" s="80">
        <f t="shared" si="335"/>
        <v>52219.294041824163</v>
      </c>
      <c r="AI275" s="80">
        <f t="shared" si="335"/>
        <v>55432.789059782568</v>
      </c>
      <c r="AJ275" s="80">
        <f t="shared" si="335"/>
        <v>68191.129398938865</v>
      </c>
      <c r="AK275" s="80">
        <f t="shared" si="335"/>
        <v>97931.260672282617</v>
      </c>
      <c r="AL275" s="80">
        <f t="shared" si="335"/>
        <v>138826.38529963177</v>
      </c>
      <c r="AM275" s="80">
        <f t="shared" si="335"/>
        <v>162131.85035459304</v>
      </c>
      <c r="AN275" s="80">
        <f t="shared" si="335"/>
        <v>201940.94375148474</v>
      </c>
      <c r="AO275" s="80">
        <f t="shared" si="292"/>
        <v>194.44444444444443</v>
      </c>
      <c r="AP275" s="80">
        <f t="shared" si="293"/>
        <v>194.44444444444443</v>
      </c>
      <c r="AQ275" s="80">
        <f t="shared" si="294"/>
        <v>194.44444444444443</v>
      </c>
      <c r="AR275" s="80">
        <f t="shared" si="294"/>
        <v>285.71428571428572</v>
      </c>
      <c r="AS275" s="80">
        <f t="shared" si="294"/>
        <v>481.65137614678895</v>
      </c>
      <c r="AT275" s="80">
        <f t="shared" si="294"/>
        <v>406.97674418604652</v>
      </c>
      <c r="AU275" s="80">
        <f t="shared" si="295"/>
        <v>406.97674418604652</v>
      </c>
      <c r="AV275" s="80">
        <f t="shared" si="325"/>
        <v>193.72309460245188</v>
      </c>
      <c r="AW275" s="80">
        <f t="shared" si="325"/>
        <v>193.76476581235076</v>
      </c>
      <c r="AX275" s="80">
        <f t="shared" si="325"/>
        <v>193.89156991476807</v>
      </c>
      <c r="AY275" s="80">
        <f t="shared" si="324"/>
        <v>284.88313964105208</v>
      </c>
      <c r="AZ275" s="80">
        <f t="shared" si="324"/>
        <v>479.98608781396996</v>
      </c>
      <c r="BA275" s="80">
        <f t="shared" si="324"/>
        <v>405.9577256951132</v>
      </c>
      <c r="BB275" s="80">
        <f t="shared" si="324"/>
        <v>406.15820318052226</v>
      </c>
      <c r="BC275" s="81">
        <f t="shared" si="296"/>
        <v>75121.184428738474</v>
      </c>
      <c r="BD275" s="81">
        <f t="shared" si="297"/>
        <v>79744.026547430083</v>
      </c>
      <c r="BE275" s="81">
        <f t="shared" si="298"/>
        <v>98097.810435330626</v>
      </c>
      <c r="BF275" s="81">
        <f t="shared" si="299"/>
        <v>140881.11356712657</v>
      </c>
      <c r="BG275" s="81">
        <f t="shared" si="300"/>
        <v>199711.67142389884</v>
      </c>
      <c r="BH275" s="81">
        <f t="shared" si="301"/>
        <v>233238.24758153598</v>
      </c>
      <c r="BI275" s="81">
        <f t="shared" si="302"/>
        <v>290506.47193963593</v>
      </c>
      <c r="BJ275" s="81">
        <f t="shared" si="303"/>
        <v>194.44444444444443</v>
      </c>
      <c r="BK275" s="81">
        <f t="shared" si="304"/>
        <v>194.44444444444443</v>
      </c>
      <c r="BL275" s="81">
        <f t="shared" si="305"/>
        <v>194.44444444444443</v>
      </c>
      <c r="BM275" s="81">
        <f t="shared" si="306"/>
        <v>285.71428571428572</v>
      </c>
      <c r="BN275" s="81">
        <f t="shared" si="307"/>
        <v>481.65137614678895</v>
      </c>
      <c r="BO275" s="81">
        <f t="shared" si="308"/>
        <v>406.97674418604652</v>
      </c>
      <c r="BP275" s="81">
        <f t="shared" si="309"/>
        <v>406.97674418604652</v>
      </c>
      <c r="BQ275" s="81">
        <f t="shared" si="310"/>
        <v>193.94244183833231</v>
      </c>
      <c r="BR275" s="81">
        <f t="shared" si="311"/>
        <v>193.9714726511867</v>
      </c>
      <c r="BS275" s="81">
        <f t="shared" si="312"/>
        <v>194.05978909167473</v>
      </c>
      <c r="BT275" s="81">
        <f t="shared" si="313"/>
        <v>285.13601492430718</v>
      </c>
      <c r="BU275" s="81">
        <f t="shared" si="314"/>
        <v>480.49255603780961</v>
      </c>
      <c r="BV275" s="81">
        <f t="shared" si="315"/>
        <v>406.26784859108517</v>
      </c>
      <c r="BW275" s="81">
        <f t="shared" si="316"/>
        <v>406.40739934806248</v>
      </c>
    </row>
    <row r="276" spans="2:75" ht="14" x14ac:dyDescent="0.3">
      <c r="B276" s="1" t="s">
        <v>171</v>
      </c>
      <c r="C276" s="1" t="s">
        <v>171</v>
      </c>
      <c r="D276" s="82" t="s">
        <v>173</v>
      </c>
      <c r="E276" s="1" t="s">
        <v>144</v>
      </c>
      <c r="F276" s="1" t="s">
        <v>145</v>
      </c>
      <c r="G276" s="1" t="s">
        <v>88</v>
      </c>
      <c r="H276" s="11">
        <f>SUM(H273:H275)</f>
        <v>8.0187831854315306</v>
      </c>
      <c r="I276" s="11">
        <f t="shared" ref="I276:N276" si="339">SUM(I273:I275)</f>
        <v>6.8192674938991029</v>
      </c>
      <c r="J276" s="11">
        <f t="shared" si="339"/>
        <v>5.8701484948542841</v>
      </c>
      <c r="K276" s="11">
        <f t="shared" si="339"/>
        <v>4.7135361760256211</v>
      </c>
      <c r="L276" s="11">
        <f t="shared" si="339"/>
        <v>3.7217262495625882</v>
      </c>
      <c r="M276" s="11">
        <f t="shared" si="339"/>
        <v>3.4017270617480917</v>
      </c>
      <c r="N276" s="11">
        <f t="shared" si="339"/>
        <v>1.9936260645685173E-2</v>
      </c>
      <c r="O276" s="76">
        <f t="shared" si="333"/>
        <v>710.8310410930826</v>
      </c>
      <c r="P276" s="76">
        <f t="shared" si="333"/>
        <v>835.86690287476449</v>
      </c>
      <c r="Q276" s="76">
        <f t="shared" si="333"/>
        <v>971.01461828377342</v>
      </c>
      <c r="R276" s="76">
        <f t="shared" si="333"/>
        <v>1209.2831766077904</v>
      </c>
      <c r="S276" s="76">
        <f t="shared" si="333"/>
        <v>1531.5473567326228</v>
      </c>
      <c r="T276" s="76">
        <f t="shared" si="333"/>
        <v>1675.6194416934977</v>
      </c>
      <c r="U276" s="76">
        <f t="shared" si="332"/>
        <v>285911.18973124266</v>
      </c>
      <c r="V276" s="77">
        <v>0.53</v>
      </c>
      <c r="W276" s="78">
        <f t="shared" si="286"/>
        <v>4.2499550882787114</v>
      </c>
      <c r="X276" s="78">
        <f t="shared" si="286"/>
        <v>3.6142117717665245</v>
      </c>
      <c r="Y276" s="78">
        <f t="shared" si="286"/>
        <v>3.1111787022727708</v>
      </c>
      <c r="Z276" s="78">
        <f t="shared" si="285"/>
        <v>2.4981741732935792</v>
      </c>
      <c r="AA276" s="78">
        <f t="shared" si="285"/>
        <v>1.9725149122681718</v>
      </c>
      <c r="AB276" s="78">
        <f t="shared" si="285"/>
        <v>1.8029153427264888</v>
      </c>
      <c r="AC276" s="78">
        <f t="shared" si="285"/>
        <v>1.0566218142213143E-2</v>
      </c>
      <c r="AD276" s="79">
        <v>10.8</v>
      </c>
      <c r="AE276" s="79">
        <v>7.35</v>
      </c>
      <c r="AF276" s="79">
        <v>4.3600000000000003</v>
      </c>
      <c r="AG276" s="79">
        <v>5.16</v>
      </c>
      <c r="AH276" s="80">
        <f t="shared" si="335"/>
        <v>494.12286868436723</v>
      </c>
      <c r="AI276" s="80">
        <f t="shared" si="335"/>
        <v>581.03955512644995</v>
      </c>
      <c r="AJ276" s="80">
        <f t="shared" si="335"/>
        <v>674.98533545048792</v>
      </c>
      <c r="AK276" s="80">
        <f t="shared" si="335"/>
        <v>840.61392614245608</v>
      </c>
      <c r="AL276" s="80">
        <f t="shared" si="335"/>
        <v>1064.6307345708401</v>
      </c>
      <c r="AM276" s="80">
        <f t="shared" si="335"/>
        <v>1164.7801481484094</v>
      </c>
      <c r="AN276" s="80">
        <f t="shared" si="335"/>
        <v>198746.6065659085</v>
      </c>
      <c r="AO276" s="80">
        <f t="shared" si="292"/>
        <v>194.44444444444443</v>
      </c>
      <c r="AP276" s="80">
        <f t="shared" si="293"/>
        <v>194.44444444444443</v>
      </c>
      <c r="AQ276" s="80">
        <f t="shared" si="294"/>
        <v>194.44444444444443</v>
      </c>
      <c r="AR276" s="80">
        <f t="shared" si="294"/>
        <v>285.71428571428572</v>
      </c>
      <c r="AS276" s="80">
        <f t="shared" si="294"/>
        <v>481.65137614678895</v>
      </c>
      <c r="AT276" s="80">
        <f t="shared" si="294"/>
        <v>406.97674418604652</v>
      </c>
      <c r="AU276" s="80">
        <f t="shared" si="295"/>
        <v>406.97674418604652</v>
      </c>
      <c r="AV276" s="80">
        <f t="shared" si="325"/>
        <v>139.53530011764178</v>
      </c>
      <c r="AW276" s="80">
        <f t="shared" si="325"/>
        <v>145.68954815228412</v>
      </c>
      <c r="AX276" s="80">
        <f t="shared" si="325"/>
        <v>150.95773298181467</v>
      </c>
      <c r="AY276" s="80">
        <f t="shared" si="324"/>
        <v>213.23749591013635</v>
      </c>
      <c r="AZ276" s="80">
        <f t="shared" si="324"/>
        <v>331.62180098962051</v>
      </c>
      <c r="BA276" s="80">
        <f t="shared" si="324"/>
        <v>301.59780733133215</v>
      </c>
      <c r="BB276" s="80">
        <f t="shared" si="324"/>
        <v>406.14507413745707</v>
      </c>
      <c r="BC276" s="81">
        <f t="shared" si="296"/>
        <v>710.8310410930826</v>
      </c>
      <c r="BD276" s="81">
        <f t="shared" si="297"/>
        <v>835.86690287476449</v>
      </c>
      <c r="BE276" s="81">
        <f t="shared" si="298"/>
        <v>971.01461828377342</v>
      </c>
      <c r="BF276" s="81">
        <f t="shared" si="299"/>
        <v>1209.2831766077904</v>
      </c>
      <c r="BG276" s="81">
        <f t="shared" si="300"/>
        <v>1531.5473567326228</v>
      </c>
      <c r="BH276" s="81">
        <f t="shared" si="301"/>
        <v>1675.6194416934977</v>
      </c>
      <c r="BI276" s="81">
        <f t="shared" si="302"/>
        <v>285911.18973124266</v>
      </c>
      <c r="BJ276" s="81">
        <f t="shared" si="303"/>
        <v>194.44444444444443</v>
      </c>
      <c r="BK276" s="81">
        <f t="shared" si="304"/>
        <v>194.44444444444443</v>
      </c>
      <c r="BL276" s="81">
        <f t="shared" si="305"/>
        <v>194.44444444444443</v>
      </c>
      <c r="BM276" s="81">
        <f t="shared" si="306"/>
        <v>285.71428571428572</v>
      </c>
      <c r="BN276" s="81">
        <f t="shared" si="307"/>
        <v>481.65137614678895</v>
      </c>
      <c r="BO276" s="81">
        <f t="shared" si="308"/>
        <v>406.97674418604652</v>
      </c>
      <c r="BP276" s="81">
        <f t="shared" si="309"/>
        <v>406.97674418604652</v>
      </c>
      <c r="BQ276" s="81">
        <f t="shared" si="310"/>
        <v>152.67965286516187</v>
      </c>
      <c r="BR276" s="81">
        <f t="shared" si="311"/>
        <v>157.74811757812017</v>
      </c>
      <c r="BS276" s="81">
        <f t="shared" si="312"/>
        <v>162.00345772561232</v>
      </c>
      <c r="BT276" s="81">
        <f t="shared" si="313"/>
        <v>231.11041171544284</v>
      </c>
      <c r="BU276" s="81">
        <f t="shared" si="314"/>
        <v>366.41782053437771</v>
      </c>
      <c r="BV276" s="81">
        <f t="shared" si="315"/>
        <v>327.44617007317589</v>
      </c>
      <c r="BW276" s="81">
        <f t="shared" si="316"/>
        <v>406.39826161071022</v>
      </c>
    </row>
    <row r="277" spans="2:75" ht="14" x14ac:dyDescent="0.3">
      <c r="B277" s="1" t="s">
        <v>171</v>
      </c>
      <c r="C277" s="1" t="s">
        <v>171</v>
      </c>
      <c r="D277" s="82" t="s">
        <v>173</v>
      </c>
      <c r="E277" s="1" t="s">
        <v>139</v>
      </c>
      <c r="F277" s="1" t="s">
        <v>146</v>
      </c>
      <c r="G277" s="1" t="s">
        <v>88</v>
      </c>
      <c r="H277" s="7">
        <v>4.0942043502067937</v>
      </c>
      <c r="I277" s="7">
        <v>3.5010982679790823</v>
      </c>
      <c r="J277" s="7">
        <v>3.0259770347271937</v>
      </c>
      <c r="K277" s="7">
        <v>2.4396071860804147</v>
      </c>
      <c r="L277" s="7">
        <v>1.9282396483187374</v>
      </c>
      <c r="M277" s="7">
        <v>1.7633637876384731</v>
      </c>
      <c r="N277" s="9" t="s">
        <v>141</v>
      </c>
      <c r="O277" s="76">
        <f t="shared" si="333"/>
        <v>1392.2118957526141</v>
      </c>
      <c r="P277" s="76">
        <f t="shared" si="333"/>
        <v>1628.0605580631636</v>
      </c>
      <c r="Q277" s="76">
        <f t="shared" si="333"/>
        <v>1883.689114155449</v>
      </c>
      <c r="R277" s="76">
        <f t="shared" si="333"/>
        <v>2336.4417159132422</v>
      </c>
      <c r="S277" s="76">
        <f t="shared" si="333"/>
        <v>2956.0640996931684</v>
      </c>
      <c r="T277" s="76">
        <f t="shared" si="333"/>
        <v>3232.4583503177964</v>
      </c>
      <c r="U277" s="76" t="str">
        <f t="shared" si="332"/>
        <v>-</v>
      </c>
      <c r="V277" s="77">
        <v>0.53</v>
      </c>
      <c r="W277" s="78">
        <f t="shared" si="286"/>
        <v>2.1699283056096008</v>
      </c>
      <c r="X277" s="78">
        <f t="shared" si="286"/>
        <v>1.8555820820289137</v>
      </c>
      <c r="Y277" s="78">
        <f t="shared" si="286"/>
        <v>1.6037678284054127</v>
      </c>
      <c r="Z277" s="78">
        <f t="shared" si="285"/>
        <v>1.2929918086226198</v>
      </c>
      <c r="AA277" s="78">
        <f t="shared" si="285"/>
        <v>1.0219670136089309</v>
      </c>
      <c r="AB277" s="78">
        <f t="shared" si="285"/>
        <v>0.93458280744839084</v>
      </c>
      <c r="AC277" s="78" t="str">
        <f t="shared" si="285"/>
        <v>-</v>
      </c>
      <c r="AD277" s="79">
        <v>10.8</v>
      </c>
      <c r="AE277" s="79">
        <v>7.35</v>
      </c>
      <c r="AF277" s="79">
        <v>4.3600000000000003</v>
      </c>
      <c r="AG277" s="79">
        <v>5.16</v>
      </c>
      <c r="AH277" s="80">
        <f t="shared" si="335"/>
        <v>967.77390965921529</v>
      </c>
      <c r="AI277" s="80">
        <f t="shared" si="335"/>
        <v>1131.7203482067671</v>
      </c>
      <c r="AJ277" s="80">
        <f t="shared" si="335"/>
        <v>1309.4164646562208</v>
      </c>
      <c r="AK277" s="80">
        <f t="shared" si="335"/>
        <v>1624.1402196020551</v>
      </c>
      <c r="AL277" s="80">
        <f t="shared" si="335"/>
        <v>2054.8608438780711</v>
      </c>
      <c r="AM277" s="80">
        <f t="shared" si="335"/>
        <v>2246.9919019090935</v>
      </c>
      <c r="AN277" s="80" t="str">
        <f t="shared" si="335"/>
        <v>-</v>
      </c>
      <c r="AO277" s="80">
        <f t="shared" si="292"/>
        <v>194.44444444444443</v>
      </c>
      <c r="AP277" s="80">
        <f t="shared" si="293"/>
        <v>194.44444444444443</v>
      </c>
      <c r="AQ277" s="80">
        <f t="shared" si="294"/>
        <v>194.44444444444443</v>
      </c>
      <c r="AR277" s="80">
        <f t="shared" si="294"/>
        <v>285.71428571428572</v>
      </c>
      <c r="AS277" s="80">
        <f t="shared" si="294"/>
        <v>481.65137614678895</v>
      </c>
      <c r="AT277" s="80">
        <f t="shared" si="294"/>
        <v>406.97674418604652</v>
      </c>
      <c r="AU277" s="80">
        <f t="shared" si="295"/>
        <v>406.97674418604652</v>
      </c>
      <c r="AV277" s="80">
        <f t="shared" si="325"/>
        <v>161.91299986536799</v>
      </c>
      <c r="AW277" s="80">
        <f t="shared" si="325"/>
        <v>165.93468292399021</v>
      </c>
      <c r="AX277" s="80">
        <f t="shared" si="325"/>
        <v>169.30339466616482</v>
      </c>
      <c r="AY277" s="80">
        <f t="shared" si="324"/>
        <v>242.97142083427059</v>
      </c>
      <c r="AZ277" s="80">
        <f t="shared" si="324"/>
        <v>390.19191211873004</v>
      </c>
      <c r="BA277" s="80">
        <f t="shared" si="324"/>
        <v>344.56829390085915</v>
      </c>
      <c r="BB277" s="80" t="str">
        <f t="shared" si="324"/>
        <v>-</v>
      </c>
      <c r="BC277" s="81">
        <f t="shared" si="296"/>
        <v>1392.2118957526141</v>
      </c>
      <c r="BD277" s="81">
        <f t="shared" si="297"/>
        <v>1628.0605580631636</v>
      </c>
      <c r="BE277" s="81">
        <f t="shared" si="298"/>
        <v>1883.689114155449</v>
      </c>
      <c r="BF277" s="81">
        <f t="shared" si="299"/>
        <v>2336.4417159132422</v>
      </c>
      <c r="BG277" s="81">
        <f t="shared" si="300"/>
        <v>2956.0640996931684</v>
      </c>
      <c r="BH277" s="81">
        <f t="shared" si="301"/>
        <v>3232.4583503177964</v>
      </c>
      <c r="BI277" s="81" t="str">
        <f t="shared" si="302"/>
        <v>-</v>
      </c>
      <c r="BJ277" s="81">
        <f t="shared" si="303"/>
        <v>194.44444444444443</v>
      </c>
      <c r="BK277" s="81">
        <f t="shared" si="304"/>
        <v>194.44444444444443</v>
      </c>
      <c r="BL277" s="81">
        <f t="shared" si="305"/>
        <v>194.44444444444443</v>
      </c>
      <c r="BM277" s="81">
        <f t="shared" si="306"/>
        <v>285.71428571428572</v>
      </c>
      <c r="BN277" s="81">
        <f t="shared" si="307"/>
        <v>481.65137614678895</v>
      </c>
      <c r="BO277" s="81">
        <f t="shared" si="308"/>
        <v>406.97674418604652</v>
      </c>
      <c r="BP277" s="81">
        <f t="shared" si="309"/>
        <v>406.97674418604652</v>
      </c>
      <c r="BQ277" s="81">
        <f t="shared" si="310"/>
        <v>170.61531332294845</v>
      </c>
      <c r="BR277" s="81">
        <f t="shared" si="311"/>
        <v>173.69901882240924</v>
      </c>
      <c r="BS277" s="81">
        <f t="shared" si="312"/>
        <v>176.25088714450769</v>
      </c>
      <c r="BT277" s="81">
        <f t="shared" si="313"/>
        <v>254.58240301525618</v>
      </c>
      <c r="BU277" s="81">
        <f t="shared" si="314"/>
        <v>414.16817406840505</v>
      </c>
      <c r="BV277" s="81">
        <f t="shared" si="315"/>
        <v>361.46691477367318</v>
      </c>
      <c r="BW277" s="81" t="str">
        <f t="shared" si="316"/>
        <v>-</v>
      </c>
    </row>
    <row r="278" spans="2:75" ht="14" x14ac:dyDescent="0.3">
      <c r="B278" s="1" t="s">
        <v>171</v>
      </c>
      <c r="C278" s="1" t="s">
        <v>171</v>
      </c>
      <c r="D278" s="82" t="s">
        <v>173</v>
      </c>
      <c r="E278" s="1" t="s">
        <v>142</v>
      </c>
      <c r="F278" s="1" t="s">
        <v>146</v>
      </c>
      <c r="G278" s="1" t="s">
        <v>88</v>
      </c>
      <c r="H278" s="7">
        <v>4.7414862649934402E-4</v>
      </c>
      <c r="I278" s="7">
        <v>6.7154277598094195E-4</v>
      </c>
      <c r="J278" s="7">
        <v>6.5183506606276899E-4</v>
      </c>
      <c r="K278" s="7">
        <v>2.2425907001545801E-4</v>
      </c>
      <c r="L278" s="7">
        <v>1.2571827375127399E-4</v>
      </c>
      <c r="M278" s="7">
        <v>9.9782091696223207E-5</v>
      </c>
      <c r="N278" s="7">
        <v>4.4895473639522903E-5</v>
      </c>
      <c r="O278" s="76">
        <f t="shared" si="333"/>
        <v>12021547.00327469</v>
      </c>
      <c r="P278" s="76">
        <f t="shared" si="333"/>
        <v>8487917.9761465602</v>
      </c>
      <c r="Q278" s="76">
        <f t="shared" si="333"/>
        <v>8744543.3619109932</v>
      </c>
      <c r="R278" s="76">
        <f t="shared" si="333"/>
        <v>25417032.183389965</v>
      </c>
      <c r="S278" s="76">
        <f t="shared" si="333"/>
        <v>45339470.785902657</v>
      </c>
      <c r="T278" s="76">
        <f t="shared" si="333"/>
        <v>57124478.983193606</v>
      </c>
      <c r="U278" s="76">
        <f t="shared" si="332"/>
        <v>126961574.02785723</v>
      </c>
      <c r="V278" s="77">
        <v>0.53</v>
      </c>
      <c r="W278" s="78">
        <f t="shared" si="286"/>
        <v>2.5129877204465233E-4</v>
      </c>
      <c r="X278" s="78">
        <f t="shared" si="286"/>
        <v>3.5591767126989923E-4</v>
      </c>
      <c r="Y278" s="78">
        <f t="shared" si="286"/>
        <v>3.4547258501326758E-4</v>
      </c>
      <c r="Z278" s="78">
        <f t="shared" si="285"/>
        <v>1.1885730710819275E-4</v>
      </c>
      <c r="AA278" s="78">
        <f t="shared" si="285"/>
        <v>6.6630685088175213E-5</v>
      </c>
      <c r="AB278" s="78">
        <f t="shared" si="285"/>
        <v>5.2884508598998302E-5</v>
      </c>
      <c r="AC278" s="78">
        <f t="shared" si="285"/>
        <v>2.3794601028947141E-5</v>
      </c>
      <c r="AD278" s="79">
        <v>10.8</v>
      </c>
      <c r="AE278" s="79">
        <v>7.35</v>
      </c>
      <c r="AF278" s="79">
        <v>4.3600000000000003</v>
      </c>
      <c r="AG278" s="79">
        <v>5.16</v>
      </c>
      <c r="AH278" s="80">
        <f t="shared" si="335"/>
        <v>8356586.7947291797</v>
      </c>
      <c r="AI278" s="80">
        <f t="shared" si="335"/>
        <v>5900240.8970234282</v>
      </c>
      <c r="AJ278" s="80">
        <f t="shared" si="335"/>
        <v>6078629.9437315734</v>
      </c>
      <c r="AK278" s="80">
        <f t="shared" si="335"/>
        <v>17668244.814670283</v>
      </c>
      <c r="AL278" s="80">
        <f t="shared" si="335"/>
        <v>31517010.476794302</v>
      </c>
      <c r="AM278" s="80">
        <f t="shared" si="335"/>
        <v>39709171.090601318</v>
      </c>
      <c r="AN278" s="80">
        <f t="shared" si="335"/>
        <v>88255314.617179796</v>
      </c>
      <c r="AO278" s="80">
        <f t="shared" si="292"/>
        <v>194.44444444444443</v>
      </c>
      <c r="AP278" s="80">
        <f t="shared" si="293"/>
        <v>194.44444444444443</v>
      </c>
      <c r="AQ278" s="80">
        <f t="shared" si="294"/>
        <v>194.44444444444443</v>
      </c>
      <c r="AR278" s="80">
        <f t="shared" si="294"/>
        <v>285.71428571428572</v>
      </c>
      <c r="AS278" s="80">
        <f t="shared" si="294"/>
        <v>481.65137614678895</v>
      </c>
      <c r="AT278" s="80">
        <f t="shared" si="294"/>
        <v>406.97674418604652</v>
      </c>
      <c r="AU278" s="80">
        <f t="shared" si="295"/>
        <v>406.97674418604652</v>
      </c>
      <c r="AV278" s="80">
        <f t="shared" si="325"/>
        <v>194.43992013766967</v>
      </c>
      <c r="AW278" s="80">
        <f t="shared" si="325"/>
        <v>194.43803667285007</v>
      </c>
      <c r="AX278" s="80">
        <f t="shared" si="325"/>
        <v>194.43822471517427</v>
      </c>
      <c r="AY278" s="80">
        <f t="shared" si="324"/>
        <v>285.70966548551638</v>
      </c>
      <c r="AZ278" s="80">
        <f t="shared" si="324"/>
        <v>481.64401553423767</v>
      </c>
      <c r="BA278" s="80">
        <f t="shared" si="324"/>
        <v>406.97257315028213</v>
      </c>
      <c r="BB278" s="80">
        <f t="shared" si="324"/>
        <v>406.97486747972863</v>
      </c>
      <c r="BC278" s="81">
        <f t="shared" si="296"/>
        <v>12021547.00327469</v>
      </c>
      <c r="BD278" s="81">
        <f t="shared" si="297"/>
        <v>8487917.9761465602</v>
      </c>
      <c r="BE278" s="81">
        <f t="shared" si="298"/>
        <v>8744543.3619109932</v>
      </c>
      <c r="BF278" s="81">
        <f t="shared" si="299"/>
        <v>25417032.183389965</v>
      </c>
      <c r="BG278" s="81">
        <f t="shared" si="300"/>
        <v>45339470.785902657</v>
      </c>
      <c r="BH278" s="81">
        <f t="shared" si="301"/>
        <v>57124478.983193606</v>
      </c>
      <c r="BI278" s="81">
        <f t="shared" si="302"/>
        <v>126961574.02785723</v>
      </c>
      <c r="BJ278" s="81">
        <f t="shared" si="303"/>
        <v>194.44444444444443</v>
      </c>
      <c r="BK278" s="81">
        <f t="shared" si="304"/>
        <v>194.44444444444443</v>
      </c>
      <c r="BL278" s="81">
        <f t="shared" si="305"/>
        <v>194.44444444444443</v>
      </c>
      <c r="BM278" s="81">
        <f t="shared" si="306"/>
        <v>285.71428571428572</v>
      </c>
      <c r="BN278" s="81">
        <f t="shared" si="307"/>
        <v>481.65137614678895</v>
      </c>
      <c r="BO278" s="81">
        <f t="shared" si="308"/>
        <v>406.97674418604652</v>
      </c>
      <c r="BP278" s="81">
        <f t="shared" si="309"/>
        <v>406.97674418604652</v>
      </c>
      <c r="BQ278" s="81">
        <f t="shared" si="310"/>
        <v>194.44129942239084</v>
      </c>
      <c r="BR278" s="81">
        <f t="shared" si="311"/>
        <v>194.4399901393997</v>
      </c>
      <c r="BS278" s="81">
        <f t="shared" si="312"/>
        <v>194.44012085661222</v>
      </c>
      <c r="BT278" s="81">
        <f t="shared" si="313"/>
        <v>285.71107402006254</v>
      </c>
      <c r="BU278" s="81">
        <f t="shared" si="314"/>
        <v>481.6462595104523</v>
      </c>
      <c r="BV278" s="81">
        <f t="shared" si="315"/>
        <v>406.97384474795535</v>
      </c>
      <c r="BW278" s="81">
        <f t="shared" si="316"/>
        <v>406.97543962172739</v>
      </c>
    </row>
    <row r="279" spans="2:75" ht="14" x14ac:dyDescent="0.3">
      <c r="B279" s="1" t="s">
        <v>171</v>
      </c>
      <c r="C279" s="1" t="s">
        <v>171</v>
      </c>
      <c r="D279" s="82" t="s">
        <v>173</v>
      </c>
      <c r="E279" s="1" t="s">
        <v>143</v>
      </c>
      <c r="F279" s="1" t="s">
        <v>146</v>
      </c>
      <c r="G279" s="1" t="s">
        <v>88</v>
      </c>
      <c r="H279" s="7">
        <v>9.1709007775478604E-3</v>
      </c>
      <c r="I279" s="7">
        <v>8.6392543556610309E-3</v>
      </c>
      <c r="J279" s="7">
        <v>7.0228777342792896E-3</v>
      </c>
      <c r="K279" s="7">
        <v>4.89014397490247E-3</v>
      </c>
      <c r="L279" s="7">
        <v>3.4496177603238099E-3</v>
      </c>
      <c r="M279" s="7">
        <v>2.9537562378014201E-3</v>
      </c>
      <c r="N279" s="7">
        <v>2.3714753206289501E-3</v>
      </c>
      <c r="O279" s="76">
        <f t="shared" si="333"/>
        <v>621531.09473768412</v>
      </c>
      <c r="P279" s="76">
        <f t="shared" si="333"/>
        <v>659779.1621061567</v>
      </c>
      <c r="Q279" s="76">
        <f t="shared" si="333"/>
        <v>811633.09624170081</v>
      </c>
      <c r="R279" s="76">
        <f t="shared" si="333"/>
        <v>1165609.8530542103</v>
      </c>
      <c r="S279" s="76">
        <f t="shared" si="333"/>
        <v>1652356.984463389</v>
      </c>
      <c r="T279" s="76">
        <f t="shared" si="333"/>
        <v>1929746.2421078801</v>
      </c>
      <c r="U279" s="76">
        <f t="shared" si="332"/>
        <v>2403567.075067969</v>
      </c>
      <c r="V279" s="77">
        <v>0.53</v>
      </c>
      <c r="W279" s="78">
        <f t="shared" si="286"/>
        <v>4.8605774121003665E-3</v>
      </c>
      <c r="X279" s="78">
        <f t="shared" si="286"/>
        <v>4.5788048085003462E-3</v>
      </c>
      <c r="Y279" s="78">
        <f t="shared" si="286"/>
        <v>3.7221251991680238E-3</v>
      </c>
      <c r="Z279" s="78">
        <f t="shared" si="285"/>
        <v>2.5917763066983092E-3</v>
      </c>
      <c r="AA279" s="78">
        <f t="shared" si="285"/>
        <v>1.8282974129716194E-3</v>
      </c>
      <c r="AB279" s="78">
        <f t="shared" si="285"/>
        <v>1.5654908060347527E-3</v>
      </c>
      <c r="AC279" s="78">
        <f t="shared" si="285"/>
        <v>1.2568819199333435E-3</v>
      </c>
      <c r="AD279" s="79">
        <v>10.8</v>
      </c>
      <c r="AE279" s="79">
        <v>7.35</v>
      </c>
      <c r="AF279" s="79">
        <v>4.3600000000000003</v>
      </c>
      <c r="AG279" s="79">
        <v>5.16</v>
      </c>
      <c r="AH279" s="80">
        <f t="shared" si="335"/>
        <v>432047.43427644373</v>
      </c>
      <c r="AI279" s="80">
        <f t="shared" si="335"/>
        <v>458634.96869345556</v>
      </c>
      <c r="AJ279" s="80">
        <f t="shared" si="335"/>
        <v>564193.81069433014</v>
      </c>
      <c r="AK279" s="80">
        <f t="shared" si="335"/>
        <v>810255.11135843815</v>
      </c>
      <c r="AL279" s="80">
        <f t="shared" si="335"/>
        <v>1148609.6217719684</v>
      </c>
      <c r="AM279" s="80">
        <f t="shared" si="335"/>
        <v>1341432.3430739979</v>
      </c>
      <c r="AN279" s="80">
        <f t="shared" si="335"/>
        <v>1670801.3431455595</v>
      </c>
      <c r="AO279" s="80">
        <f t="shared" si="292"/>
        <v>194.44444444444443</v>
      </c>
      <c r="AP279" s="80">
        <f t="shared" si="293"/>
        <v>194.44444444444443</v>
      </c>
      <c r="AQ279" s="80">
        <f t="shared" si="294"/>
        <v>194.44444444444443</v>
      </c>
      <c r="AR279" s="80">
        <f t="shared" si="294"/>
        <v>285.71428571428572</v>
      </c>
      <c r="AS279" s="80">
        <f t="shared" si="294"/>
        <v>481.65137614678895</v>
      </c>
      <c r="AT279" s="80">
        <f t="shared" si="294"/>
        <v>406.97674418604652</v>
      </c>
      <c r="AU279" s="80">
        <f t="shared" si="295"/>
        <v>406.97674418604652</v>
      </c>
      <c r="AV279" s="80">
        <f t="shared" si="325"/>
        <v>194.35697341529013</v>
      </c>
      <c r="AW279" s="80">
        <f t="shared" si="325"/>
        <v>194.36204205067298</v>
      </c>
      <c r="AX279" s="80">
        <f t="shared" si="325"/>
        <v>194.37745396115378</v>
      </c>
      <c r="AY279" s="80">
        <f t="shared" si="324"/>
        <v>285.61357190632134</v>
      </c>
      <c r="AZ279" s="80">
        <f t="shared" si="324"/>
        <v>481.44948787771477</v>
      </c>
      <c r="BA279" s="80">
        <f t="shared" si="324"/>
        <v>406.85330908628305</v>
      </c>
      <c r="BB279" s="80">
        <f t="shared" si="324"/>
        <v>406.87763621229061</v>
      </c>
      <c r="BC279" s="81">
        <f t="shared" si="296"/>
        <v>621531.09473768412</v>
      </c>
      <c r="BD279" s="81">
        <f t="shared" si="297"/>
        <v>659779.1621061567</v>
      </c>
      <c r="BE279" s="81">
        <f t="shared" si="298"/>
        <v>811633.09624170081</v>
      </c>
      <c r="BF279" s="81">
        <f t="shared" si="299"/>
        <v>1165609.8530542103</v>
      </c>
      <c r="BG279" s="81">
        <f t="shared" si="300"/>
        <v>1652356.984463389</v>
      </c>
      <c r="BH279" s="81">
        <f t="shared" si="301"/>
        <v>1929746.2421078801</v>
      </c>
      <c r="BI279" s="81">
        <f t="shared" si="302"/>
        <v>2403567.075067969</v>
      </c>
      <c r="BJ279" s="81">
        <f t="shared" si="303"/>
        <v>194.44444444444443</v>
      </c>
      <c r="BK279" s="81">
        <f t="shared" si="304"/>
        <v>194.44444444444443</v>
      </c>
      <c r="BL279" s="81">
        <f t="shared" si="305"/>
        <v>194.44444444444443</v>
      </c>
      <c r="BM279" s="81">
        <f t="shared" si="306"/>
        <v>285.71428571428572</v>
      </c>
      <c r="BN279" s="81">
        <f t="shared" si="307"/>
        <v>481.65137614678895</v>
      </c>
      <c r="BO279" s="81">
        <f t="shared" si="308"/>
        <v>406.97674418604652</v>
      </c>
      <c r="BP279" s="81">
        <f t="shared" si="309"/>
        <v>406.97674418604652</v>
      </c>
      <c r="BQ279" s="81">
        <f t="shared" si="310"/>
        <v>194.38363201260344</v>
      </c>
      <c r="BR279" s="81">
        <f t="shared" si="311"/>
        <v>194.38715633231382</v>
      </c>
      <c r="BS279" s="81">
        <f t="shared" si="312"/>
        <v>194.39787218607614</v>
      </c>
      <c r="BT279" s="81">
        <f t="shared" si="313"/>
        <v>285.64426859152792</v>
      </c>
      <c r="BU279" s="81">
        <f t="shared" si="314"/>
        <v>481.51101879845879</v>
      </c>
      <c r="BV279" s="81">
        <f t="shared" si="315"/>
        <v>406.89093230920145</v>
      </c>
      <c r="BW279" s="81">
        <f t="shared" si="316"/>
        <v>406.90784574257816</v>
      </c>
    </row>
    <row r="280" spans="2:75" ht="14" x14ac:dyDescent="0.3">
      <c r="B280" s="1" t="s">
        <v>171</v>
      </c>
      <c r="C280" s="1" t="s">
        <v>171</v>
      </c>
      <c r="D280" s="82" t="s">
        <v>173</v>
      </c>
      <c r="E280" s="1" t="s">
        <v>144</v>
      </c>
      <c r="F280" s="1" t="s">
        <v>146</v>
      </c>
      <c r="G280" s="1" t="s">
        <v>88</v>
      </c>
      <c r="H280" s="11">
        <f>SUM(H277:H279)</f>
        <v>4.1038493996108407</v>
      </c>
      <c r="I280" s="11">
        <f t="shared" ref="I280:N280" si="340">SUM(I277:I279)</f>
        <v>3.5104090651107245</v>
      </c>
      <c r="J280" s="11">
        <f t="shared" si="340"/>
        <v>3.0336517475275357</v>
      </c>
      <c r="K280" s="11">
        <f t="shared" si="340"/>
        <v>2.4447215891253324</v>
      </c>
      <c r="L280" s="11">
        <f t="shared" si="340"/>
        <v>1.9318149843528125</v>
      </c>
      <c r="M280" s="11">
        <f t="shared" si="340"/>
        <v>1.7664173259679707</v>
      </c>
      <c r="N280" s="11">
        <f t="shared" si="340"/>
        <v>2.4163707942684732E-3</v>
      </c>
      <c r="O280" s="76">
        <f t="shared" si="333"/>
        <v>1388.9398574276431</v>
      </c>
      <c r="P280" s="76">
        <f t="shared" si="333"/>
        <v>1623.7423885014414</v>
      </c>
      <c r="Q280" s="76">
        <f t="shared" si="333"/>
        <v>1878.9236452884124</v>
      </c>
      <c r="R280" s="76">
        <f t="shared" si="333"/>
        <v>2331.5538363774726</v>
      </c>
      <c r="S280" s="76">
        <f t="shared" si="333"/>
        <v>2950.5931189935286</v>
      </c>
      <c r="T280" s="76">
        <f t="shared" si="333"/>
        <v>3226.8705227268329</v>
      </c>
      <c r="U280" s="76">
        <f t="shared" si="332"/>
        <v>2358909.4908447633</v>
      </c>
      <c r="V280" s="77">
        <v>0.53</v>
      </c>
      <c r="W280" s="78">
        <f t="shared" si="286"/>
        <v>2.1750401817937455</v>
      </c>
      <c r="X280" s="78">
        <f t="shared" si="286"/>
        <v>1.8605168045086842</v>
      </c>
      <c r="Y280" s="78">
        <f t="shared" si="286"/>
        <v>1.607835426189594</v>
      </c>
      <c r="Z280" s="78">
        <f t="shared" si="285"/>
        <v>1.2957024422364263</v>
      </c>
      <c r="AA280" s="78">
        <f t="shared" si="285"/>
        <v>1.0238619417069907</v>
      </c>
      <c r="AB280" s="78">
        <f t="shared" si="285"/>
        <v>0.93620118276302455</v>
      </c>
      <c r="AC280" s="78">
        <f t="shared" si="285"/>
        <v>1.2806765209622908E-3</v>
      </c>
      <c r="AD280" s="79">
        <v>10.8</v>
      </c>
      <c r="AE280" s="79">
        <v>7.35</v>
      </c>
      <c r="AF280" s="79">
        <v>4.3600000000000003</v>
      </c>
      <c r="AG280" s="79">
        <v>5.16</v>
      </c>
      <c r="AH280" s="80">
        <f t="shared" si="335"/>
        <v>965.49940436876886</v>
      </c>
      <c r="AI280" s="80">
        <f t="shared" si="335"/>
        <v>1128.7186414607834</v>
      </c>
      <c r="AJ280" s="80">
        <f t="shared" si="335"/>
        <v>1306.103824927397</v>
      </c>
      <c r="AK280" s="80">
        <f t="shared" si="335"/>
        <v>1620.7424880478954</v>
      </c>
      <c r="AL280" s="80">
        <f t="shared" si="335"/>
        <v>2051.0577788435648</v>
      </c>
      <c r="AM280" s="80">
        <f t="shared" si="335"/>
        <v>2243.1076126204398</v>
      </c>
      <c r="AN280" s="80">
        <f t="shared" si="335"/>
        <v>1639758.3352446218</v>
      </c>
      <c r="AO280" s="80">
        <f t="shared" si="292"/>
        <v>194.44444444444443</v>
      </c>
      <c r="AP280" s="80">
        <f t="shared" si="293"/>
        <v>194.44444444444443</v>
      </c>
      <c r="AQ280" s="80">
        <f t="shared" si="294"/>
        <v>194.44444444444443</v>
      </c>
      <c r="AR280" s="80">
        <f t="shared" si="294"/>
        <v>285.71428571428572</v>
      </c>
      <c r="AS280" s="80">
        <f t="shared" si="294"/>
        <v>481.65137614678895</v>
      </c>
      <c r="AT280" s="80">
        <f t="shared" si="294"/>
        <v>406.97674418604652</v>
      </c>
      <c r="AU280" s="80">
        <f t="shared" si="295"/>
        <v>406.97674418604652</v>
      </c>
      <c r="AV280" s="80">
        <f t="shared" si="325"/>
        <v>161.84920975787554</v>
      </c>
      <c r="AW280" s="80">
        <f t="shared" si="325"/>
        <v>165.87000613214656</v>
      </c>
      <c r="AX280" s="80">
        <f t="shared" si="325"/>
        <v>169.24789279260315</v>
      </c>
      <c r="AY280" s="80">
        <f t="shared" si="324"/>
        <v>242.89524350745327</v>
      </c>
      <c r="AZ280" s="80">
        <f t="shared" si="324"/>
        <v>390.05457843040097</v>
      </c>
      <c r="BA280" s="80">
        <f t="shared" si="324"/>
        <v>344.47682040706576</v>
      </c>
      <c r="BB280" s="80">
        <f t="shared" si="324"/>
        <v>406.87576041989956</v>
      </c>
      <c r="BC280" s="81">
        <f t="shared" si="296"/>
        <v>1388.9398574276431</v>
      </c>
      <c r="BD280" s="81">
        <f t="shared" si="297"/>
        <v>1623.7423885014414</v>
      </c>
      <c r="BE280" s="81">
        <f t="shared" si="298"/>
        <v>1878.9236452884124</v>
      </c>
      <c r="BF280" s="81">
        <f t="shared" si="299"/>
        <v>2331.5538363774726</v>
      </c>
      <c r="BG280" s="81">
        <f t="shared" si="300"/>
        <v>2950.5931189935286</v>
      </c>
      <c r="BH280" s="81">
        <f t="shared" si="301"/>
        <v>3226.8705227268329</v>
      </c>
      <c r="BI280" s="81">
        <f t="shared" si="302"/>
        <v>2358909.4908447633</v>
      </c>
      <c r="BJ280" s="81">
        <f t="shared" si="303"/>
        <v>194.44444444444443</v>
      </c>
      <c r="BK280" s="81">
        <f t="shared" si="304"/>
        <v>194.44444444444443</v>
      </c>
      <c r="BL280" s="81">
        <f t="shared" si="305"/>
        <v>194.44444444444443</v>
      </c>
      <c r="BM280" s="81">
        <f t="shared" si="306"/>
        <v>285.71428571428572</v>
      </c>
      <c r="BN280" s="81">
        <f t="shared" si="307"/>
        <v>481.65137614678895</v>
      </c>
      <c r="BO280" s="81">
        <f t="shared" si="308"/>
        <v>406.97674418604652</v>
      </c>
      <c r="BP280" s="81">
        <f t="shared" si="309"/>
        <v>406.97674418604652</v>
      </c>
      <c r="BQ280" s="81">
        <f t="shared" si="310"/>
        <v>170.56607080476249</v>
      </c>
      <c r="BR280" s="81">
        <f t="shared" si="311"/>
        <v>173.6497487122958</v>
      </c>
      <c r="BS280" s="81">
        <f t="shared" si="312"/>
        <v>176.20907072448904</v>
      </c>
      <c r="BT280" s="81">
        <f t="shared" si="313"/>
        <v>254.52426266231714</v>
      </c>
      <c r="BU280" s="81">
        <f t="shared" si="314"/>
        <v>414.06060617904188</v>
      </c>
      <c r="BV280" s="81">
        <f t="shared" si="315"/>
        <v>361.39693354943023</v>
      </c>
      <c r="BW280" s="81">
        <f t="shared" si="316"/>
        <v>406.90654161992893</v>
      </c>
    </row>
    <row r="281" spans="2:75" ht="14" x14ac:dyDescent="0.3">
      <c r="B281" s="1" t="s">
        <v>171</v>
      </c>
      <c r="C281" s="1" t="s">
        <v>171</v>
      </c>
      <c r="D281" s="82" t="s">
        <v>174</v>
      </c>
      <c r="E281" s="1" t="s">
        <v>139</v>
      </c>
      <c r="F281" s="1" t="s">
        <v>140</v>
      </c>
      <c r="G281" s="1" t="s">
        <v>88</v>
      </c>
      <c r="H281" s="7">
        <v>18.309838481675492</v>
      </c>
      <c r="I281" s="7">
        <v>15.657387446216006</v>
      </c>
      <c r="J281" s="7">
        <v>13.532580696006494</v>
      </c>
      <c r="K281" s="7">
        <v>10.910255012945573</v>
      </c>
      <c r="L281" s="7">
        <v>8.6233498611019694</v>
      </c>
      <c r="M281" s="7">
        <v>7.8860025964422578</v>
      </c>
      <c r="N281" s="7">
        <v>8.4272473507956427</v>
      </c>
      <c r="O281" s="76">
        <f t="shared" si="333"/>
        <v>311.30804379866959</v>
      </c>
      <c r="P281" s="76">
        <f t="shared" si="333"/>
        <v>364.04540793154769</v>
      </c>
      <c r="Q281" s="76">
        <f t="shared" si="333"/>
        <v>421.20569077279453</v>
      </c>
      <c r="R281" s="76">
        <f t="shared" si="333"/>
        <v>522.44425022482608</v>
      </c>
      <c r="S281" s="76">
        <f t="shared" si="333"/>
        <v>660.99602727606396</v>
      </c>
      <c r="T281" s="76">
        <f t="shared" si="333"/>
        <v>722.79966057474223</v>
      </c>
      <c r="U281" s="76">
        <f t="shared" si="332"/>
        <v>676.37744126044254</v>
      </c>
      <c r="V281" s="77">
        <v>0.53</v>
      </c>
      <c r="W281" s="78">
        <f t="shared" si="286"/>
        <v>9.7042143952880107</v>
      </c>
      <c r="X281" s="78">
        <f t="shared" si="286"/>
        <v>8.2984153464944832</v>
      </c>
      <c r="Y281" s="78">
        <f t="shared" si="286"/>
        <v>7.1722677688834429</v>
      </c>
      <c r="Z281" s="78">
        <f t="shared" si="285"/>
        <v>5.7824351568611538</v>
      </c>
      <c r="AA281" s="78">
        <f t="shared" si="285"/>
        <v>4.5703754263840439</v>
      </c>
      <c r="AB281" s="78">
        <f t="shared" si="285"/>
        <v>4.1795813761143972</v>
      </c>
      <c r="AC281" s="78">
        <f t="shared" si="285"/>
        <v>4.4664410959216907</v>
      </c>
      <c r="AD281" s="79">
        <v>10.8</v>
      </c>
      <c r="AE281" s="79">
        <v>7.35</v>
      </c>
      <c r="AF281" s="79">
        <v>4.3600000000000003</v>
      </c>
      <c r="AG281" s="79">
        <v>5.16</v>
      </c>
      <c r="AH281" s="80">
        <f t="shared" si="335"/>
        <v>216.40082488487459</v>
      </c>
      <c r="AI281" s="80">
        <f t="shared" si="335"/>
        <v>253.06036301100636</v>
      </c>
      <c r="AJ281" s="80">
        <f t="shared" si="335"/>
        <v>292.794422582876</v>
      </c>
      <c r="AK281" s="80">
        <f t="shared" si="335"/>
        <v>363.16879360216308</v>
      </c>
      <c r="AL281" s="80">
        <f t="shared" si="335"/>
        <v>459.480853121395</v>
      </c>
      <c r="AM281" s="80">
        <f t="shared" si="335"/>
        <v>502.44266375602734</v>
      </c>
      <c r="AN281" s="80">
        <f t="shared" si="335"/>
        <v>470.1729978970306</v>
      </c>
      <c r="AO281" s="80">
        <f t="shared" si="292"/>
        <v>194.44444444444443</v>
      </c>
      <c r="AP281" s="80">
        <f t="shared" si="293"/>
        <v>194.44444444444443</v>
      </c>
      <c r="AQ281" s="80">
        <f t="shared" si="294"/>
        <v>194.44444444444443</v>
      </c>
      <c r="AR281" s="80">
        <f t="shared" si="294"/>
        <v>285.71428571428572</v>
      </c>
      <c r="AS281" s="80">
        <f t="shared" si="294"/>
        <v>481.65137614678895</v>
      </c>
      <c r="AT281" s="80">
        <f t="shared" si="294"/>
        <v>406.97674418604652</v>
      </c>
      <c r="AU281" s="80">
        <f t="shared" si="295"/>
        <v>406.97674418604652</v>
      </c>
      <c r="AV281" s="80">
        <f t="shared" si="325"/>
        <v>102.41796927770088</v>
      </c>
      <c r="AW281" s="80">
        <f t="shared" si="325"/>
        <v>109.95676666888779</v>
      </c>
      <c r="AX281" s="80">
        <f t="shared" si="325"/>
        <v>116.84668996729876</v>
      </c>
      <c r="AY281" s="80">
        <f t="shared" si="324"/>
        <v>159.9094132136519</v>
      </c>
      <c r="AZ281" s="80">
        <f t="shared" si="324"/>
        <v>235.15248796772039</v>
      </c>
      <c r="BA281" s="80">
        <f t="shared" si="324"/>
        <v>224.84947830431304</v>
      </c>
      <c r="BB281" s="80">
        <f t="shared" si="324"/>
        <v>218.14915596270362</v>
      </c>
      <c r="BC281" s="81">
        <f t="shared" si="296"/>
        <v>311.30804379866959</v>
      </c>
      <c r="BD281" s="81">
        <f t="shared" si="297"/>
        <v>364.04540793154769</v>
      </c>
      <c r="BE281" s="81">
        <f t="shared" si="298"/>
        <v>421.20569077279453</v>
      </c>
      <c r="BF281" s="81">
        <f t="shared" si="299"/>
        <v>522.44425022482608</v>
      </c>
      <c r="BG281" s="81">
        <f t="shared" si="300"/>
        <v>660.99602727606396</v>
      </c>
      <c r="BH281" s="81">
        <f t="shared" si="301"/>
        <v>722.79966057474223</v>
      </c>
      <c r="BI281" s="81">
        <f t="shared" si="302"/>
        <v>676.37744126044254</v>
      </c>
      <c r="BJ281" s="81">
        <f t="shared" si="303"/>
        <v>194.44444444444443</v>
      </c>
      <c r="BK281" s="81">
        <f t="shared" si="304"/>
        <v>194.44444444444443</v>
      </c>
      <c r="BL281" s="81">
        <f t="shared" si="305"/>
        <v>194.44444444444443</v>
      </c>
      <c r="BM281" s="81">
        <f t="shared" si="306"/>
        <v>285.71428571428572</v>
      </c>
      <c r="BN281" s="81">
        <f t="shared" si="307"/>
        <v>481.65137614678895</v>
      </c>
      <c r="BO281" s="81">
        <f t="shared" si="308"/>
        <v>406.97674418604652</v>
      </c>
      <c r="BP281" s="81">
        <f t="shared" si="309"/>
        <v>406.97674418604652</v>
      </c>
      <c r="BQ281" s="81">
        <f t="shared" si="310"/>
        <v>119.68724036889253</v>
      </c>
      <c r="BR281" s="81">
        <f t="shared" si="311"/>
        <v>126.74645169764923</v>
      </c>
      <c r="BS281" s="81">
        <f t="shared" si="312"/>
        <v>133.03189888889534</v>
      </c>
      <c r="BT281" s="81">
        <f t="shared" si="313"/>
        <v>184.70359359016658</v>
      </c>
      <c r="BU281" s="81">
        <f t="shared" si="314"/>
        <v>278.62457413493058</v>
      </c>
      <c r="BV281" s="81">
        <f t="shared" si="315"/>
        <v>260.37245185853578</v>
      </c>
      <c r="BW281" s="81">
        <f t="shared" si="316"/>
        <v>254.09039128935962</v>
      </c>
    </row>
    <row r="282" spans="2:75" ht="14" x14ac:dyDescent="0.3">
      <c r="B282" s="1" t="s">
        <v>171</v>
      </c>
      <c r="C282" s="1" t="s">
        <v>171</v>
      </c>
      <c r="D282" s="82" t="s">
        <v>174</v>
      </c>
      <c r="E282" s="1" t="s">
        <v>142</v>
      </c>
      <c r="F282" s="1" t="s">
        <v>140</v>
      </c>
      <c r="G282" s="1" t="s">
        <v>88</v>
      </c>
      <c r="H282" s="4" t="s">
        <v>141</v>
      </c>
      <c r="I282" s="4" t="s">
        <v>141</v>
      </c>
      <c r="J282" s="4" t="s">
        <v>141</v>
      </c>
      <c r="K282" s="4" t="s">
        <v>141</v>
      </c>
      <c r="L282" s="4" t="s">
        <v>141</v>
      </c>
      <c r="M282" s="4" t="s">
        <v>141</v>
      </c>
      <c r="N282" s="4" t="s">
        <v>141</v>
      </c>
      <c r="O282" s="76" t="str">
        <f t="shared" si="333"/>
        <v>-</v>
      </c>
      <c r="P282" s="76" t="str">
        <f t="shared" si="333"/>
        <v>-</v>
      </c>
      <c r="Q282" s="76" t="str">
        <f t="shared" si="333"/>
        <v>-</v>
      </c>
      <c r="R282" s="76" t="str">
        <f t="shared" si="333"/>
        <v>-</v>
      </c>
      <c r="S282" s="76" t="str">
        <f t="shared" si="333"/>
        <v>-</v>
      </c>
      <c r="T282" s="76" t="str">
        <f t="shared" si="333"/>
        <v>-</v>
      </c>
      <c r="U282" s="76" t="str">
        <f t="shared" si="332"/>
        <v>-</v>
      </c>
      <c r="V282" s="77">
        <v>0.53</v>
      </c>
      <c r="W282" s="78" t="str">
        <f t="shared" si="286"/>
        <v>-</v>
      </c>
      <c r="X282" s="78" t="str">
        <f t="shared" si="286"/>
        <v>-</v>
      </c>
      <c r="Y282" s="78" t="str">
        <f t="shared" si="286"/>
        <v>-</v>
      </c>
      <c r="Z282" s="78" t="str">
        <f t="shared" si="285"/>
        <v>-</v>
      </c>
      <c r="AA282" s="78" t="str">
        <f t="shared" si="285"/>
        <v>-</v>
      </c>
      <c r="AB282" s="78" t="str">
        <f t="shared" si="285"/>
        <v>-</v>
      </c>
      <c r="AC282" s="78" t="str">
        <f t="shared" si="285"/>
        <v>-</v>
      </c>
      <c r="AD282" s="79">
        <v>10.8</v>
      </c>
      <c r="AE282" s="79">
        <v>7.35</v>
      </c>
      <c r="AF282" s="79">
        <v>4.3600000000000003</v>
      </c>
      <c r="AG282" s="79">
        <v>5.16</v>
      </c>
      <c r="AH282" s="80" t="str">
        <f t="shared" si="335"/>
        <v>-</v>
      </c>
      <c r="AI282" s="80" t="str">
        <f t="shared" si="335"/>
        <v>-</v>
      </c>
      <c r="AJ282" s="80" t="str">
        <f t="shared" si="335"/>
        <v>-</v>
      </c>
      <c r="AK282" s="80" t="str">
        <f t="shared" si="335"/>
        <v>-</v>
      </c>
      <c r="AL282" s="80" t="str">
        <f t="shared" si="335"/>
        <v>-</v>
      </c>
      <c r="AM282" s="80" t="str">
        <f t="shared" si="335"/>
        <v>-</v>
      </c>
      <c r="AN282" s="80" t="str">
        <f t="shared" si="335"/>
        <v>-</v>
      </c>
      <c r="AO282" s="80">
        <f t="shared" si="292"/>
        <v>194.44444444444443</v>
      </c>
      <c r="AP282" s="80">
        <f t="shared" si="293"/>
        <v>194.44444444444443</v>
      </c>
      <c r="AQ282" s="80">
        <f t="shared" si="294"/>
        <v>194.44444444444443</v>
      </c>
      <c r="AR282" s="80">
        <f t="shared" si="294"/>
        <v>285.71428571428572</v>
      </c>
      <c r="AS282" s="80">
        <f t="shared" si="294"/>
        <v>481.65137614678895</v>
      </c>
      <c r="AT282" s="80">
        <f t="shared" si="294"/>
        <v>406.97674418604652</v>
      </c>
      <c r="AU282" s="80">
        <f t="shared" si="295"/>
        <v>406.97674418604652</v>
      </c>
      <c r="AV282" s="80" t="str">
        <f t="shared" si="325"/>
        <v>-</v>
      </c>
      <c r="AW282" s="80" t="str">
        <f t="shared" si="325"/>
        <v>-</v>
      </c>
      <c r="AX282" s="80" t="str">
        <f t="shared" si="325"/>
        <v>-</v>
      </c>
      <c r="AY282" s="80" t="str">
        <f t="shared" si="324"/>
        <v>-</v>
      </c>
      <c r="AZ282" s="80" t="str">
        <f t="shared" si="324"/>
        <v>-</v>
      </c>
      <c r="BA282" s="80" t="str">
        <f t="shared" si="324"/>
        <v>-</v>
      </c>
      <c r="BB282" s="80" t="str">
        <f t="shared" si="324"/>
        <v>-</v>
      </c>
      <c r="BC282" s="81" t="str">
        <f t="shared" si="296"/>
        <v>-</v>
      </c>
      <c r="BD282" s="81" t="str">
        <f t="shared" si="297"/>
        <v>-</v>
      </c>
      <c r="BE282" s="81" t="str">
        <f t="shared" si="298"/>
        <v>-</v>
      </c>
      <c r="BF282" s="81" t="str">
        <f t="shared" si="299"/>
        <v>-</v>
      </c>
      <c r="BG282" s="81" t="str">
        <f t="shared" si="300"/>
        <v>-</v>
      </c>
      <c r="BH282" s="81" t="str">
        <f t="shared" si="301"/>
        <v>-</v>
      </c>
      <c r="BI282" s="81" t="str">
        <f t="shared" si="302"/>
        <v>-</v>
      </c>
      <c r="BJ282" s="81">
        <f t="shared" si="303"/>
        <v>194.44444444444443</v>
      </c>
      <c r="BK282" s="81">
        <f t="shared" si="304"/>
        <v>194.44444444444443</v>
      </c>
      <c r="BL282" s="81">
        <f t="shared" si="305"/>
        <v>194.44444444444443</v>
      </c>
      <c r="BM282" s="81">
        <f t="shared" si="306"/>
        <v>285.71428571428572</v>
      </c>
      <c r="BN282" s="81">
        <f t="shared" si="307"/>
        <v>481.65137614678895</v>
      </c>
      <c r="BO282" s="81">
        <f t="shared" si="308"/>
        <v>406.97674418604652</v>
      </c>
      <c r="BP282" s="81">
        <f t="shared" si="309"/>
        <v>406.97674418604652</v>
      </c>
      <c r="BQ282" s="81" t="str">
        <f t="shared" si="310"/>
        <v>-</v>
      </c>
      <c r="BR282" s="81" t="str">
        <f t="shared" si="311"/>
        <v>-</v>
      </c>
      <c r="BS282" s="81" t="str">
        <f t="shared" si="312"/>
        <v>-</v>
      </c>
      <c r="BT282" s="81" t="str">
        <f t="shared" si="313"/>
        <v>-</v>
      </c>
      <c r="BU282" s="81" t="str">
        <f t="shared" si="314"/>
        <v>-</v>
      </c>
      <c r="BV282" s="81" t="str">
        <f t="shared" si="315"/>
        <v>-</v>
      </c>
      <c r="BW282" s="81" t="str">
        <f t="shared" si="316"/>
        <v>-</v>
      </c>
    </row>
    <row r="283" spans="2:75" ht="14" x14ac:dyDescent="0.3">
      <c r="B283" s="1" t="s">
        <v>171</v>
      </c>
      <c r="C283" s="1" t="s">
        <v>171</v>
      </c>
      <c r="D283" s="82" t="s">
        <v>174</v>
      </c>
      <c r="E283" s="1" t="s">
        <v>143</v>
      </c>
      <c r="F283" s="1" t="s">
        <v>140</v>
      </c>
      <c r="G283" s="1" t="s">
        <v>88</v>
      </c>
      <c r="H283" s="4" t="s">
        <v>141</v>
      </c>
      <c r="I283" s="4" t="s">
        <v>141</v>
      </c>
      <c r="J283" s="4" t="s">
        <v>141</v>
      </c>
      <c r="K283" s="4" t="s">
        <v>141</v>
      </c>
      <c r="L283" s="4" t="s">
        <v>141</v>
      </c>
      <c r="M283" s="4" t="s">
        <v>141</v>
      </c>
      <c r="N283" s="4" t="s">
        <v>141</v>
      </c>
      <c r="O283" s="76" t="str">
        <f t="shared" si="333"/>
        <v>-</v>
      </c>
      <c r="P283" s="76" t="str">
        <f t="shared" si="333"/>
        <v>-</v>
      </c>
      <c r="Q283" s="76" t="str">
        <f t="shared" si="333"/>
        <v>-</v>
      </c>
      <c r="R283" s="76" t="str">
        <f t="shared" si="333"/>
        <v>-</v>
      </c>
      <c r="S283" s="76" t="str">
        <f t="shared" si="333"/>
        <v>-</v>
      </c>
      <c r="T283" s="76" t="str">
        <f t="shared" si="333"/>
        <v>-</v>
      </c>
      <c r="U283" s="76" t="str">
        <f t="shared" si="332"/>
        <v>-</v>
      </c>
      <c r="V283" s="77">
        <v>0.53</v>
      </c>
      <c r="W283" s="78" t="str">
        <f t="shared" si="286"/>
        <v>-</v>
      </c>
      <c r="X283" s="78" t="str">
        <f t="shared" si="286"/>
        <v>-</v>
      </c>
      <c r="Y283" s="78" t="str">
        <f t="shared" si="286"/>
        <v>-</v>
      </c>
      <c r="Z283" s="78" t="str">
        <f t="shared" si="285"/>
        <v>-</v>
      </c>
      <c r="AA283" s="78" t="str">
        <f t="shared" si="285"/>
        <v>-</v>
      </c>
      <c r="AB283" s="78" t="str">
        <f t="shared" si="285"/>
        <v>-</v>
      </c>
      <c r="AC283" s="78" t="str">
        <f t="shared" si="285"/>
        <v>-</v>
      </c>
      <c r="AD283" s="79">
        <v>10.8</v>
      </c>
      <c r="AE283" s="79">
        <v>7.35</v>
      </c>
      <c r="AF283" s="79">
        <v>4.3600000000000003</v>
      </c>
      <c r="AG283" s="79">
        <v>5.16</v>
      </c>
      <c r="AH283" s="80" t="str">
        <f t="shared" si="335"/>
        <v>-</v>
      </c>
      <c r="AI283" s="80" t="str">
        <f t="shared" si="335"/>
        <v>-</v>
      </c>
      <c r="AJ283" s="80" t="str">
        <f t="shared" si="335"/>
        <v>-</v>
      </c>
      <c r="AK283" s="80" t="str">
        <f t="shared" si="335"/>
        <v>-</v>
      </c>
      <c r="AL283" s="80" t="str">
        <f t="shared" si="335"/>
        <v>-</v>
      </c>
      <c r="AM283" s="80" t="str">
        <f t="shared" si="335"/>
        <v>-</v>
      </c>
      <c r="AN283" s="80" t="str">
        <f t="shared" si="335"/>
        <v>-</v>
      </c>
      <c r="AO283" s="80">
        <f t="shared" si="292"/>
        <v>194.44444444444443</v>
      </c>
      <c r="AP283" s="80">
        <f t="shared" si="293"/>
        <v>194.44444444444443</v>
      </c>
      <c r="AQ283" s="80">
        <f t="shared" si="294"/>
        <v>194.44444444444443</v>
      </c>
      <c r="AR283" s="80">
        <f t="shared" si="294"/>
        <v>285.71428571428572</v>
      </c>
      <c r="AS283" s="80">
        <f t="shared" si="294"/>
        <v>481.65137614678895</v>
      </c>
      <c r="AT283" s="80">
        <f t="shared" si="294"/>
        <v>406.97674418604652</v>
      </c>
      <c r="AU283" s="80">
        <f t="shared" si="295"/>
        <v>406.97674418604652</v>
      </c>
      <c r="AV283" s="80" t="str">
        <f t="shared" si="325"/>
        <v>-</v>
      </c>
      <c r="AW283" s="80" t="str">
        <f t="shared" si="325"/>
        <v>-</v>
      </c>
      <c r="AX283" s="80" t="str">
        <f t="shared" si="325"/>
        <v>-</v>
      </c>
      <c r="AY283" s="80" t="str">
        <f t="shared" si="324"/>
        <v>-</v>
      </c>
      <c r="AZ283" s="80" t="str">
        <f t="shared" si="324"/>
        <v>-</v>
      </c>
      <c r="BA283" s="80" t="str">
        <f t="shared" si="324"/>
        <v>-</v>
      </c>
      <c r="BB283" s="80" t="str">
        <f t="shared" si="324"/>
        <v>-</v>
      </c>
      <c r="BC283" s="81" t="str">
        <f t="shared" si="296"/>
        <v>-</v>
      </c>
      <c r="BD283" s="81" t="str">
        <f t="shared" si="297"/>
        <v>-</v>
      </c>
      <c r="BE283" s="81" t="str">
        <f t="shared" si="298"/>
        <v>-</v>
      </c>
      <c r="BF283" s="81" t="str">
        <f t="shared" si="299"/>
        <v>-</v>
      </c>
      <c r="BG283" s="81" t="str">
        <f t="shared" si="300"/>
        <v>-</v>
      </c>
      <c r="BH283" s="81" t="str">
        <f t="shared" si="301"/>
        <v>-</v>
      </c>
      <c r="BI283" s="81" t="str">
        <f t="shared" si="302"/>
        <v>-</v>
      </c>
      <c r="BJ283" s="81">
        <f t="shared" si="303"/>
        <v>194.44444444444443</v>
      </c>
      <c r="BK283" s="81">
        <f t="shared" si="304"/>
        <v>194.44444444444443</v>
      </c>
      <c r="BL283" s="81">
        <f t="shared" si="305"/>
        <v>194.44444444444443</v>
      </c>
      <c r="BM283" s="81">
        <f t="shared" si="306"/>
        <v>285.71428571428572</v>
      </c>
      <c r="BN283" s="81">
        <f t="shared" si="307"/>
        <v>481.65137614678895</v>
      </c>
      <c r="BO283" s="81">
        <f t="shared" si="308"/>
        <v>406.97674418604652</v>
      </c>
      <c r="BP283" s="81">
        <f t="shared" si="309"/>
        <v>406.97674418604652</v>
      </c>
      <c r="BQ283" s="81" t="str">
        <f t="shared" si="310"/>
        <v>-</v>
      </c>
      <c r="BR283" s="81" t="str">
        <f t="shared" si="311"/>
        <v>-</v>
      </c>
      <c r="BS283" s="81" t="str">
        <f t="shared" si="312"/>
        <v>-</v>
      </c>
      <c r="BT283" s="81" t="str">
        <f t="shared" si="313"/>
        <v>-</v>
      </c>
      <c r="BU283" s="81" t="str">
        <f t="shared" si="314"/>
        <v>-</v>
      </c>
      <c r="BV283" s="81" t="str">
        <f t="shared" si="315"/>
        <v>-</v>
      </c>
      <c r="BW283" s="81" t="str">
        <f t="shared" si="316"/>
        <v>-</v>
      </c>
    </row>
    <row r="284" spans="2:75" ht="14" x14ac:dyDescent="0.3">
      <c r="B284" s="1" t="s">
        <v>171</v>
      </c>
      <c r="C284" s="1" t="s">
        <v>171</v>
      </c>
      <c r="D284" s="82" t="s">
        <v>174</v>
      </c>
      <c r="E284" s="1" t="s">
        <v>144</v>
      </c>
      <c r="F284" s="1" t="s">
        <v>140</v>
      </c>
      <c r="G284" s="1" t="s">
        <v>88</v>
      </c>
      <c r="H284" s="4" t="s">
        <v>141</v>
      </c>
      <c r="I284" s="4" t="s">
        <v>141</v>
      </c>
      <c r="J284" s="4" t="s">
        <v>141</v>
      </c>
      <c r="K284" s="4" t="s">
        <v>141</v>
      </c>
      <c r="L284" s="4" t="s">
        <v>141</v>
      </c>
      <c r="M284" s="4" t="s">
        <v>141</v>
      </c>
      <c r="N284" s="4" t="s">
        <v>141</v>
      </c>
      <c r="O284" s="76" t="str">
        <f t="shared" si="333"/>
        <v>-</v>
      </c>
      <c r="P284" s="76" t="str">
        <f t="shared" si="333"/>
        <v>-</v>
      </c>
      <c r="Q284" s="76" t="str">
        <f t="shared" si="333"/>
        <v>-</v>
      </c>
      <c r="R284" s="76" t="str">
        <f t="shared" si="333"/>
        <v>-</v>
      </c>
      <c r="S284" s="76" t="str">
        <f t="shared" si="333"/>
        <v>-</v>
      </c>
      <c r="T284" s="76" t="str">
        <f t="shared" si="333"/>
        <v>-</v>
      </c>
      <c r="U284" s="76" t="str">
        <f t="shared" si="332"/>
        <v>-</v>
      </c>
      <c r="V284" s="77">
        <v>0.53</v>
      </c>
      <c r="W284" s="78" t="str">
        <f t="shared" si="286"/>
        <v>-</v>
      </c>
      <c r="X284" s="78" t="str">
        <f t="shared" si="286"/>
        <v>-</v>
      </c>
      <c r="Y284" s="78" t="str">
        <f t="shared" si="286"/>
        <v>-</v>
      </c>
      <c r="Z284" s="78" t="str">
        <f t="shared" si="285"/>
        <v>-</v>
      </c>
      <c r="AA284" s="78" t="str">
        <f t="shared" si="285"/>
        <v>-</v>
      </c>
      <c r="AB284" s="78" t="str">
        <f t="shared" si="285"/>
        <v>-</v>
      </c>
      <c r="AC284" s="78" t="str">
        <f t="shared" si="285"/>
        <v>-</v>
      </c>
      <c r="AD284" s="79">
        <v>10.8</v>
      </c>
      <c r="AE284" s="79">
        <v>7.35</v>
      </c>
      <c r="AF284" s="79">
        <v>4.3600000000000003</v>
      </c>
      <c r="AG284" s="79">
        <v>5.16</v>
      </c>
      <c r="AH284" s="80" t="str">
        <f t="shared" si="335"/>
        <v>-</v>
      </c>
      <c r="AI284" s="80" t="str">
        <f t="shared" si="335"/>
        <v>-</v>
      </c>
      <c r="AJ284" s="80" t="str">
        <f t="shared" si="335"/>
        <v>-</v>
      </c>
      <c r="AK284" s="80" t="str">
        <f t="shared" si="335"/>
        <v>-</v>
      </c>
      <c r="AL284" s="80" t="str">
        <f t="shared" si="335"/>
        <v>-</v>
      </c>
      <c r="AM284" s="80" t="str">
        <f t="shared" si="335"/>
        <v>-</v>
      </c>
      <c r="AN284" s="80" t="str">
        <f t="shared" si="335"/>
        <v>-</v>
      </c>
      <c r="AO284" s="80">
        <f t="shared" si="292"/>
        <v>194.44444444444443</v>
      </c>
      <c r="AP284" s="80">
        <f t="shared" si="293"/>
        <v>194.44444444444443</v>
      </c>
      <c r="AQ284" s="80">
        <f t="shared" si="294"/>
        <v>194.44444444444443</v>
      </c>
      <c r="AR284" s="80">
        <f t="shared" si="294"/>
        <v>285.71428571428572</v>
      </c>
      <c r="AS284" s="80">
        <f t="shared" si="294"/>
        <v>481.65137614678895</v>
      </c>
      <c r="AT284" s="80">
        <f t="shared" si="294"/>
        <v>406.97674418604652</v>
      </c>
      <c r="AU284" s="80">
        <f t="shared" si="295"/>
        <v>406.97674418604652</v>
      </c>
      <c r="AV284" s="80" t="str">
        <f t="shared" si="325"/>
        <v>-</v>
      </c>
      <c r="AW284" s="80" t="str">
        <f t="shared" si="325"/>
        <v>-</v>
      </c>
      <c r="AX284" s="80" t="str">
        <f t="shared" si="325"/>
        <v>-</v>
      </c>
      <c r="AY284" s="80" t="str">
        <f t="shared" si="324"/>
        <v>-</v>
      </c>
      <c r="AZ284" s="80" t="str">
        <f t="shared" si="324"/>
        <v>-</v>
      </c>
      <c r="BA284" s="80" t="str">
        <f t="shared" si="324"/>
        <v>-</v>
      </c>
      <c r="BB284" s="80" t="str">
        <f t="shared" si="324"/>
        <v>-</v>
      </c>
      <c r="BC284" s="81" t="str">
        <f t="shared" si="296"/>
        <v>-</v>
      </c>
      <c r="BD284" s="81" t="str">
        <f t="shared" si="297"/>
        <v>-</v>
      </c>
      <c r="BE284" s="81" t="str">
        <f t="shared" si="298"/>
        <v>-</v>
      </c>
      <c r="BF284" s="81" t="str">
        <f t="shared" si="299"/>
        <v>-</v>
      </c>
      <c r="BG284" s="81" t="str">
        <f t="shared" si="300"/>
        <v>-</v>
      </c>
      <c r="BH284" s="81" t="str">
        <f t="shared" si="301"/>
        <v>-</v>
      </c>
      <c r="BI284" s="81" t="str">
        <f t="shared" si="302"/>
        <v>-</v>
      </c>
      <c r="BJ284" s="81">
        <f t="shared" si="303"/>
        <v>194.44444444444443</v>
      </c>
      <c r="BK284" s="81">
        <f t="shared" si="304"/>
        <v>194.44444444444443</v>
      </c>
      <c r="BL284" s="81">
        <f t="shared" si="305"/>
        <v>194.44444444444443</v>
      </c>
      <c r="BM284" s="81">
        <f t="shared" si="306"/>
        <v>285.71428571428572</v>
      </c>
      <c r="BN284" s="81">
        <f t="shared" si="307"/>
        <v>481.65137614678895</v>
      </c>
      <c r="BO284" s="81">
        <f t="shared" si="308"/>
        <v>406.97674418604652</v>
      </c>
      <c r="BP284" s="81">
        <f t="shared" si="309"/>
        <v>406.97674418604652</v>
      </c>
      <c r="BQ284" s="81" t="str">
        <f t="shared" si="310"/>
        <v>-</v>
      </c>
      <c r="BR284" s="81" t="str">
        <f t="shared" si="311"/>
        <v>-</v>
      </c>
      <c r="BS284" s="81" t="str">
        <f t="shared" si="312"/>
        <v>-</v>
      </c>
      <c r="BT284" s="81" t="str">
        <f t="shared" si="313"/>
        <v>-</v>
      </c>
      <c r="BU284" s="81" t="str">
        <f t="shared" si="314"/>
        <v>-</v>
      </c>
      <c r="BV284" s="81" t="str">
        <f t="shared" si="315"/>
        <v>-</v>
      </c>
      <c r="BW284" s="81" t="str">
        <f t="shared" si="316"/>
        <v>-</v>
      </c>
    </row>
    <row r="285" spans="2:75" ht="14" x14ac:dyDescent="0.3">
      <c r="B285" s="1" t="s">
        <v>171</v>
      </c>
      <c r="C285" s="1" t="s">
        <v>171</v>
      </c>
      <c r="D285" s="82" t="s">
        <v>174</v>
      </c>
      <c r="E285" s="1" t="s">
        <v>139</v>
      </c>
      <c r="F285" s="1" t="s">
        <v>145</v>
      </c>
      <c r="G285" s="1" t="s">
        <v>88</v>
      </c>
      <c r="H285" s="4">
        <v>6.47350547641157</v>
      </c>
      <c r="I285" s="4">
        <v>5.5357224194422292</v>
      </c>
      <c r="J285" s="4">
        <v>4.7844897885501805</v>
      </c>
      <c r="K285" s="4">
        <v>3.8573576520641688</v>
      </c>
      <c r="L285" s="4">
        <v>3.0488145816646379</v>
      </c>
      <c r="M285" s="4">
        <v>2.7881229561995209</v>
      </c>
      <c r="N285" s="4">
        <v>2.9794818742419835</v>
      </c>
      <c r="O285" s="76">
        <f t="shared" si="333"/>
        <v>880.51211523183201</v>
      </c>
      <c r="P285" s="76">
        <f t="shared" si="333"/>
        <v>1029.6759064328812</v>
      </c>
      <c r="Q285" s="76">
        <f t="shared" si="333"/>
        <v>1191.3496008792281</v>
      </c>
      <c r="R285" s="76">
        <f t="shared" si="333"/>
        <v>1477.6954885035841</v>
      </c>
      <c r="S285" s="76">
        <f t="shared" si="333"/>
        <v>1869.5790928970916</v>
      </c>
      <c r="T285" s="76">
        <f t="shared" si="333"/>
        <v>2044.3861657269401</v>
      </c>
      <c r="U285" s="76">
        <f t="shared" si="332"/>
        <v>1913.0843014274585</v>
      </c>
      <c r="V285" s="77">
        <v>0.53</v>
      </c>
      <c r="W285" s="78">
        <f t="shared" si="286"/>
        <v>3.4309579024981325</v>
      </c>
      <c r="X285" s="78">
        <f t="shared" si="286"/>
        <v>2.9339328823043815</v>
      </c>
      <c r="Y285" s="78">
        <f t="shared" si="286"/>
        <v>2.5357795879315956</v>
      </c>
      <c r="Z285" s="78">
        <f t="shared" si="285"/>
        <v>2.0443995555940098</v>
      </c>
      <c r="AA285" s="78">
        <f t="shared" si="285"/>
        <v>1.6158717282822581</v>
      </c>
      <c r="AB285" s="78">
        <f t="shared" si="285"/>
        <v>1.4777051667857461</v>
      </c>
      <c r="AC285" s="78">
        <f t="shared" si="285"/>
        <v>1.5791253933482514</v>
      </c>
      <c r="AD285" s="79">
        <v>10.8</v>
      </c>
      <c r="AE285" s="79">
        <v>7.35</v>
      </c>
      <c r="AF285" s="79">
        <v>4.3600000000000003</v>
      </c>
      <c r="AG285" s="79">
        <v>5.16</v>
      </c>
      <c r="AH285" s="80">
        <f t="shared" si="335"/>
        <v>612.07396292182955</v>
      </c>
      <c r="AI285" s="80">
        <f t="shared" si="335"/>
        <v>715.76279493844777</v>
      </c>
      <c r="AJ285" s="80">
        <f t="shared" si="335"/>
        <v>828.14768680780503</v>
      </c>
      <c r="AK285" s="80">
        <f t="shared" si="335"/>
        <v>1027.1964666857086</v>
      </c>
      <c r="AL285" s="80">
        <f t="shared" si="335"/>
        <v>1299.6081082700737</v>
      </c>
      <c r="AM285" s="80">
        <f t="shared" si="335"/>
        <v>1421.122458797277</v>
      </c>
      <c r="AN285" s="80">
        <f t="shared" si="335"/>
        <v>1329.8500605751944</v>
      </c>
      <c r="AO285" s="80">
        <f t="shared" si="292"/>
        <v>194.44444444444443</v>
      </c>
      <c r="AP285" s="80">
        <f t="shared" si="293"/>
        <v>194.44444444444443</v>
      </c>
      <c r="AQ285" s="80">
        <f t="shared" si="294"/>
        <v>194.44444444444443</v>
      </c>
      <c r="AR285" s="80">
        <f t="shared" si="294"/>
        <v>285.71428571428572</v>
      </c>
      <c r="AS285" s="80">
        <f t="shared" si="294"/>
        <v>481.65137614678895</v>
      </c>
      <c r="AT285" s="80">
        <f t="shared" si="294"/>
        <v>406.97674418604652</v>
      </c>
      <c r="AU285" s="80">
        <f t="shared" si="295"/>
        <v>406.97674418604652</v>
      </c>
      <c r="AV285" s="80">
        <f t="shared" si="325"/>
        <v>147.56561114072031</v>
      </c>
      <c r="AW285" s="80">
        <f t="shared" si="325"/>
        <v>152.90594602408208</v>
      </c>
      <c r="AX285" s="80">
        <f t="shared" si="325"/>
        <v>157.47110891817863</v>
      </c>
      <c r="AY285" s="80">
        <f t="shared" si="324"/>
        <v>223.53743712651965</v>
      </c>
      <c r="AZ285" s="80">
        <f t="shared" si="324"/>
        <v>351.41316538995341</v>
      </c>
      <c r="BA285" s="80">
        <f t="shared" si="324"/>
        <v>316.37440157904871</v>
      </c>
      <c r="BB285" s="80">
        <f t="shared" si="324"/>
        <v>311.61313633854809</v>
      </c>
      <c r="BC285" s="81">
        <f t="shared" si="296"/>
        <v>880.51211523183201</v>
      </c>
      <c r="BD285" s="81">
        <f t="shared" si="297"/>
        <v>1029.6759064328812</v>
      </c>
      <c r="BE285" s="81">
        <f t="shared" si="298"/>
        <v>1191.3496008792281</v>
      </c>
      <c r="BF285" s="81">
        <f t="shared" si="299"/>
        <v>1477.6954885035841</v>
      </c>
      <c r="BG285" s="81">
        <f t="shared" si="300"/>
        <v>1869.5790928970916</v>
      </c>
      <c r="BH285" s="81">
        <f t="shared" si="301"/>
        <v>2044.3861657269401</v>
      </c>
      <c r="BI285" s="81">
        <f t="shared" si="302"/>
        <v>1913.0843014274585</v>
      </c>
      <c r="BJ285" s="81">
        <f t="shared" si="303"/>
        <v>194.44444444444443</v>
      </c>
      <c r="BK285" s="81">
        <f t="shared" si="304"/>
        <v>194.44444444444443</v>
      </c>
      <c r="BL285" s="81">
        <f t="shared" si="305"/>
        <v>194.44444444444443</v>
      </c>
      <c r="BM285" s="81">
        <f t="shared" si="306"/>
        <v>285.71428571428572</v>
      </c>
      <c r="BN285" s="81">
        <f t="shared" si="307"/>
        <v>481.65137614678895</v>
      </c>
      <c r="BO285" s="81">
        <f t="shared" si="308"/>
        <v>406.97674418604652</v>
      </c>
      <c r="BP285" s="81">
        <f t="shared" si="309"/>
        <v>406.97674418604652</v>
      </c>
      <c r="BQ285" s="81">
        <f t="shared" si="310"/>
        <v>159.27219340325377</v>
      </c>
      <c r="BR285" s="81">
        <f t="shared" si="311"/>
        <v>163.55806799607376</v>
      </c>
      <c r="BS285" s="81">
        <f t="shared" si="312"/>
        <v>167.16142782094764</v>
      </c>
      <c r="BT285" s="81">
        <f t="shared" si="313"/>
        <v>239.42178226174514</v>
      </c>
      <c r="BU285" s="81">
        <f t="shared" si="314"/>
        <v>382.98472002845756</v>
      </c>
      <c r="BV285" s="81">
        <f t="shared" si="315"/>
        <v>339.41022042145471</v>
      </c>
      <c r="BW285" s="81">
        <f t="shared" si="316"/>
        <v>335.58635098004521</v>
      </c>
    </row>
    <row r="286" spans="2:75" ht="14" x14ac:dyDescent="0.3">
      <c r="B286" s="1" t="s">
        <v>171</v>
      </c>
      <c r="C286" s="1" t="s">
        <v>171</v>
      </c>
      <c r="D286" s="82" t="s">
        <v>174</v>
      </c>
      <c r="E286" s="1" t="s">
        <v>142</v>
      </c>
      <c r="F286" s="1" t="s">
        <v>145</v>
      </c>
      <c r="G286" s="1" t="s">
        <v>88</v>
      </c>
      <c r="H286" s="4" t="s">
        <v>141</v>
      </c>
      <c r="I286" s="4" t="s">
        <v>141</v>
      </c>
      <c r="J286" s="4" t="s">
        <v>141</v>
      </c>
      <c r="K286" s="4" t="s">
        <v>141</v>
      </c>
      <c r="L286" s="4" t="s">
        <v>141</v>
      </c>
      <c r="M286" s="4" t="s">
        <v>141</v>
      </c>
      <c r="N286" s="4" t="s">
        <v>141</v>
      </c>
      <c r="O286" s="76" t="str">
        <f t="shared" si="333"/>
        <v>-</v>
      </c>
      <c r="P286" s="76" t="str">
        <f t="shared" si="333"/>
        <v>-</v>
      </c>
      <c r="Q286" s="76" t="str">
        <f t="shared" si="333"/>
        <v>-</v>
      </c>
      <c r="R286" s="76" t="str">
        <f t="shared" si="333"/>
        <v>-</v>
      </c>
      <c r="S286" s="76" t="str">
        <f t="shared" si="333"/>
        <v>-</v>
      </c>
      <c r="T286" s="76" t="str">
        <f t="shared" si="333"/>
        <v>-</v>
      </c>
      <c r="U286" s="76" t="str">
        <f t="shared" si="332"/>
        <v>-</v>
      </c>
      <c r="V286" s="77">
        <v>0.53</v>
      </c>
      <c r="W286" s="78" t="str">
        <f t="shared" si="286"/>
        <v>-</v>
      </c>
      <c r="X286" s="78" t="str">
        <f t="shared" si="286"/>
        <v>-</v>
      </c>
      <c r="Y286" s="78" t="str">
        <f t="shared" si="286"/>
        <v>-</v>
      </c>
      <c r="Z286" s="78" t="str">
        <f t="shared" si="285"/>
        <v>-</v>
      </c>
      <c r="AA286" s="78" t="str">
        <f t="shared" si="285"/>
        <v>-</v>
      </c>
      <c r="AB286" s="78" t="str">
        <f t="shared" si="285"/>
        <v>-</v>
      </c>
      <c r="AC286" s="78" t="str">
        <f t="shared" si="285"/>
        <v>-</v>
      </c>
      <c r="AD286" s="79">
        <v>10.8</v>
      </c>
      <c r="AE286" s="79">
        <v>7.35</v>
      </c>
      <c r="AF286" s="79">
        <v>4.3600000000000003</v>
      </c>
      <c r="AG286" s="79">
        <v>5.16</v>
      </c>
      <c r="AH286" s="80" t="str">
        <f t="shared" si="335"/>
        <v>-</v>
      </c>
      <c r="AI286" s="80" t="str">
        <f t="shared" si="335"/>
        <v>-</v>
      </c>
      <c r="AJ286" s="80" t="str">
        <f t="shared" si="335"/>
        <v>-</v>
      </c>
      <c r="AK286" s="80" t="str">
        <f t="shared" si="335"/>
        <v>-</v>
      </c>
      <c r="AL286" s="80" t="str">
        <f t="shared" si="335"/>
        <v>-</v>
      </c>
      <c r="AM286" s="80" t="str">
        <f t="shared" si="335"/>
        <v>-</v>
      </c>
      <c r="AN286" s="80" t="str">
        <f t="shared" si="335"/>
        <v>-</v>
      </c>
      <c r="AO286" s="80">
        <f t="shared" si="292"/>
        <v>194.44444444444443</v>
      </c>
      <c r="AP286" s="80">
        <f t="shared" si="293"/>
        <v>194.44444444444443</v>
      </c>
      <c r="AQ286" s="80">
        <f t="shared" si="294"/>
        <v>194.44444444444443</v>
      </c>
      <c r="AR286" s="80">
        <f t="shared" si="294"/>
        <v>285.71428571428572</v>
      </c>
      <c r="AS286" s="80">
        <f t="shared" si="294"/>
        <v>481.65137614678895</v>
      </c>
      <c r="AT286" s="80">
        <f t="shared" si="294"/>
        <v>406.97674418604652</v>
      </c>
      <c r="AU286" s="80">
        <f t="shared" si="295"/>
        <v>406.97674418604652</v>
      </c>
      <c r="AV286" s="80" t="str">
        <f t="shared" si="325"/>
        <v>-</v>
      </c>
      <c r="AW286" s="80" t="str">
        <f t="shared" si="325"/>
        <v>-</v>
      </c>
      <c r="AX286" s="80" t="str">
        <f t="shared" si="325"/>
        <v>-</v>
      </c>
      <c r="AY286" s="80" t="str">
        <f t="shared" si="324"/>
        <v>-</v>
      </c>
      <c r="AZ286" s="80" t="str">
        <f t="shared" si="324"/>
        <v>-</v>
      </c>
      <c r="BA286" s="80" t="str">
        <f t="shared" si="324"/>
        <v>-</v>
      </c>
      <c r="BB286" s="80" t="str">
        <f t="shared" si="324"/>
        <v>-</v>
      </c>
      <c r="BC286" s="81" t="str">
        <f t="shared" si="296"/>
        <v>-</v>
      </c>
      <c r="BD286" s="81" t="str">
        <f t="shared" si="297"/>
        <v>-</v>
      </c>
      <c r="BE286" s="81" t="str">
        <f t="shared" si="298"/>
        <v>-</v>
      </c>
      <c r="BF286" s="81" t="str">
        <f t="shared" si="299"/>
        <v>-</v>
      </c>
      <c r="BG286" s="81" t="str">
        <f t="shared" si="300"/>
        <v>-</v>
      </c>
      <c r="BH286" s="81" t="str">
        <f t="shared" si="301"/>
        <v>-</v>
      </c>
      <c r="BI286" s="81" t="str">
        <f t="shared" si="302"/>
        <v>-</v>
      </c>
      <c r="BJ286" s="81">
        <f t="shared" si="303"/>
        <v>194.44444444444443</v>
      </c>
      <c r="BK286" s="81">
        <f t="shared" si="304"/>
        <v>194.44444444444443</v>
      </c>
      <c r="BL286" s="81">
        <f t="shared" si="305"/>
        <v>194.44444444444443</v>
      </c>
      <c r="BM286" s="81">
        <f t="shared" si="306"/>
        <v>285.71428571428572</v>
      </c>
      <c r="BN286" s="81">
        <f t="shared" si="307"/>
        <v>481.65137614678895</v>
      </c>
      <c r="BO286" s="81">
        <f t="shared" si="308"/>
        <v>406.97674418604652</v>
      </c>
      <c r="BP286" s="81">
        <f t="shared" si="309"/>
        <v>406.97674418604652</v>
      </c>
      <c r="BQ286" s="81" t="str">
        <f t="shared" si="310"/>
        <v>-</v>
      </c>
      <c r="BR286" s="81" t="str">
        <f t="shared" si="311"/>
        <v>-</v>
      </c>
      <c r="BS286" s="81" t="str">
        <f t="shared" si="312"/>
        <v>-</v>
      </c>
      <c r="BT286" s="81" t="str">
        <f t="shared" si="313"/>
        <v>-</v>
      </c>
      <c r="BU286" s="81" t="str">
        <f t="shared" si="314"/>
        <v>-</v>
      </c>
      <c r="BV286" s="81" t="str">
        <f t="shared" si="315"/>
        <v>-</v>
      </c>
      <c r="BW286" s="81" t="str">
        <f t="shared" si="316"/>
        <v>-</v>
      </c>
    </row>
    <row r="287" spans="2:75" ht="14" x14ac:dyDescent="0.3">
      <c r="B287" s="1" t="s">
        <v>171</v>
      </c>
      <c r="C287" s="1" t="s">
        <v>171</v>
      </c>
      <c r="D287" s="82" t="s">
        <v>174</v>
      </c>
      <c r="E287" s="1" t="s">
        <v>143</v>
      </c>
      <c r="F287" s="1" t="s">
        <v>145</v>
      </c>
      <c r="G287" s="1" t="s">
        <v>88</v>
      </c>
      <c r="H287" s="4" t="s">
        <v>141</v>
      </c>
      <c r="I287" s="4" t="s">
        <v>141</v>
      </c>
      <c r="J287" s="4" t="s">
        <v>141</v>
      </c>
      <c r="K287" s="4" t="s">
        <v>141</v>
      </c>
      <c r="L287" s="4" t="s">
        <v>141</v>
      </c>
      <c r="M287" s="4" t="s">
        <v>141</v>
      </c>
      <c r="N287" s="4" t="s">
        <v>141</v>
      </c>
      <c r="O287" s="76" t="str">
        <f t="shared" si="333"/>
        <v>-</v>
      </c>
      <c r="P287" s="76" t="str">
        <f t="shared" si="333"/>
        <v>-</v>
      </c>
      <c r="Q287" s="76" t="str">
        <f t="shared" si="333"/>
        <v>-</v>
      </c>
      <c r="R287" s="76" t="str">
        <f t="shared" si="333"/>
        <v>-</v>
      </c>
      <c r="S287" s="76" t="str">
        <f t="shared" si="333"/>
        <v>-</v>
      </c>
      <c r="T287" s="76" t="str">
        <f t="shared" si="333"/>
        <v>-</v>
      </c>
      <c r="U287" s="76" t="str">
        <f t="shared" si="332"/>
        <v>-</v>
      </c>
      <c r="V287" s="77">
        <v>0.53</v>
      </c>
      <c r="W287" s="78" t="str">
        <f t="shared" si="286"/>
        <v>-</v>
      </c>
      <c r="X287" s="78" t="str">
        <f t="shared" si="286"/>
        <v>-</v>
      </c>
      <c r="Y287" s="78" t="str">
        <f t="shared" si="286"/>
        <v>-</v>
      </c>
      <c r="Z287" s="78" t="str">
        <f t="shared" si="285"/>
        <v>-</v>
      </c>
      <c r="AA287" s="78" t="str">
        <f t="shared" si="285"/>
        <v>-</v>
      </c>
      <c r="AB287" s="78" t="str">
        <f t="shared" si="285"/>
        <v>-</v>
      </c>
      <c r="AC287" s="78" t="str">
        <f t="shared" si="285"/>
        <v>-</v>
      </c>
      <c r="AD287" s="79">
        <v>10.8</v>
      </c>
      <c r="AE287" s="79">
        <v>7.35</v>
      </c>
      <c r="AF287" s="79">
        <v>4.3600000000000003</v>
      </c>
      <c r="AG287" s="79">
        <v>5.16</v>
      </c>
      <c r="AH287" s="80" t="str">
        <f t="shared" si="335"/>
        <v>-</v>
      </c>
      <c r="AI287" s="80" t="str">
        <f t="shared" si="335"/>
        <v>-</v>
      </c>
      <c r="AJ287" s="80" t="str">
        <f t="shared" si="335"/>
        <v>-</v>
      </c>
      <c r="AK287" s="80" t="str">
        <f t="shared" si="335"/>
        <v>-</v>
      </c>
      <c r="AL287" s="80" t="str">
        <f t="shared" si="335"/>
        <v>-</v>
      </c>
      <c r="AM287" s="80" t="str">
        <f t="shared" si="335"/>
        <v>-</v>
      </c>
      <c r="AN287" s="80" t="str">
        <f t="shared" si="335"/>
        <v>-</v>
      </c>
      <c r="AO287" s="80">
        <f t="shared" si="292"/>
        <v>194.44444444444443</v>
      </c>
      <c r="AP287" s="80">
        <f t="shared" si="293"/>
        <v>194.44444444444443</v>
      </c>
      <c r="AQ287" s="80">
        <f t="shared" si="294"/>
        <v>194.44444444444443</v>
      </c>
      <c r="AR287" s="80">
        <f t="shared" si="294"/>
        <v>285.71428571428572</v>
      </c>
      <c r="AS287" s="80">
        <f t="shared" si="294"/>
        <v>481.65137614678895</v>
      </c>
      <c r="AT287" s="80">
        <f t="shared" si="294"/>
        <v>406.97674418604652</v>
      </c>
      <c r="AU287" s="80">
        <f t="shared" si="295"/>
        <v>406.97674418604652</v>
      </c>
      <c r="AV287" s="80" t="str">
        <f t="shared" si="325"/>
        <v>-</v>
      </c>
      <c r="AW287" s="80" t="str">
        <f t="shared" si="325"/>
        <v>-</v>
      </c>
      <c r="AX287" s="80" t="str">
        <f t="shared" si="325"/>
        <v>-</v>
      </c>
      <c r="AY287" s="80" t="str">
        <f t="shared" si="324"/>
        <v>-</v>
      </c>
      <c r="AZ287" s="80" t="str">
        <f t="shared" si="324"/>
        <v>-</v>
      </c>
      <c r="BA287" s="80" t="str">
        <f t="shared" si="324"/>
        <v>-</v>
      </c>
      <c r="BB287" s="80" t="str">
        <f t="shared" si="324"/>
        <v>-</v>
      </c>
      <c r="BC287" s="81" t="str">
        <f t="shared" si="296"/>
        <v>-</v>
      </c>
      <c r="BD287" s="81" t="str">
        <f t="shared" si="297"/>
        <v>-</v>
      </c>
      <c r="BE287" s="81" t="str">
        <f t="shared" si="298"/>
        <v>-</v>
      </c>
      <c r="BF287" s="81" t="str">
        <f t="shared" si="299"/>
        <v>-</v>
      </c>
      <c r="BG287" s="81" t="str">
        <f t="shared" si="300"/>
        <v>-</v>
      </c>
      <c r="BH287" s="81" t="str">
        <f t="shared" si="301"/>
        <v>-</v>
      </c>
      <c r="BI287" s="81" t="str">
        <f t="shared" si="302"/>
        <v>-</v>
      </c>
      <c r="BJ287" s="81">
        <f t="shared" si="303"/>
        <v>194.44444444444443</v>
      </c>
      <c r="BK287" s="81">
        <f t="shared" si="304"/>
        <v>194.44444444444443</v>
      </c>
      <c r="BL287" s="81">
        <f t="shared" si="305"/>
        <v>194.44444444444443</v>
      </c>
      <c r="BM287" s="81">
        <f t="shared" si="306"/>
        <v>285.71428571428572</v>
      </c>
      <c r="BN287" s="81">
        <f t="shared" si="307"/>
        <v>481.65137614678895</v>
      </c>
      <c r="BO287" s="81">
        <f t="shared" si="308"/>
        <v>406.97674418604652</v>
      </c>
      <c r="BP287" s="81">
        <f t="shared" si="309"/>
        <v>406.97674418604652</v>
      </c>
      <c r="BQ287" s="81" t="str">
        <f t="shared" si="310"/>
        <v>-</v>
      </c>
      <c r="BR287" s="81" t="str">
        <f t="shared" si="311"/>
        <v>-</v>
      </c>
      <c r="BS287" s="81" t="str">
        <f t="shared" si="312"/>
        <v>-</v>
      </c>
      <c r="BT287" s="81" t="str">
        <f t="shared" si="313"/>
        <v>-</v>
      </c>
      <c r="BU287" s="81" t="str">
        <f t="shared" si="314"/>
        <v>-</v>
      </c>
      <c r="BV287" s="81" t="str">
        <f t="shared" si="315"/>
        <v>-</v>
      </c>
      <c r="BW287" s="81" t="str">
        <f t="shared" si="316"/>
        <v>-</v>
      </c>
    </row>
    <row r="288" spans="2:75" ht="14" x14ac:dyDescent="0.3">
      <c r="B288" s="1" t="s">
        <v>171</v>
      </c>
      <c r="C288" s="1" t="s">
        <v>171</v>
      </c>
      <c r="D288" s="82" t="s">
        <v>174</v>
      </c>
      <c r="E288" s="1" t="s">
        <v>144</v>
      </c>
      <c r="F288" s="1" t="s">
        <v>145</v>
      </c>
      <c r="G288" s="1" t="s">
        <v>88</v>
      </c>
      <c r="H288" s="4" t="s">
        <v>141</v>
      </c>
      <c r="I288" s="4" t="s">
        <v>141</v>
      </c>
      <c r="J288" s="4" t="s">
        <v>141</v>
      </c>
      <c r="K288" s="4" t="s">
        <v>141</v>
      </c>
      <c r="L288" s="4" t="s">
        <v>141</v>
      </c>
      <c r="M288" s="4" t="s">
        <v>141</v>
      </c>
      <c r="N288" s="4" t="s">
        <v>141</v>
      </c>
      <c r="O288" s="76" t="str">
        <f t="shared" si="333"/>
        <v>-</v>
      </c>
      <c r="P288" s="76" t="str">
        <f t="shared" si="333"/>
        <v>-</v>
      </c>
      <c r="Q288" s="76" t="str">
        <f t="shared" si="333"/>
        <v>-</v>
      </c>
      <c r="R288" s="76" t="str">
        <f t="shared" si="333"/>
        <v>-</v>
      </c>
      <c r="S288" s="76" t="str">
        <f t="shared" si="333"/>
        <v>-</v>
      </c>
      <c r="T288" s="76" t="str">
        <f t="shared" si="333"/>
        <v>-</v>
      </c>
      <c r="U288" s="76" t="str">
        <f t="shared" si="332"/>
        <v>-</v>
      </c>
      <c r="V288" s="77">
        <v>0.53</v>
      </c>
      <c r="W288" s="78" t="str">
        <f t="shared" si="286"/>
        <v>-</v>
      </c>
      <c r="X288" s="78" t="str">
        <f t="shared" si="286"/>
        <v>-</v>
      </c>
      <c r="Y288" s="78" t="str">
        <f t="shared" si="286"/>
        <v>-</v>
      </c>
      <c r="Z288" s="78" t="str">
        <f t="shared" si="285"/>
        <v>-</v>
      </c>
      <c r="AA288" s="78" t="str">
        <f t="shared" si="285"/>
        <v>-</v>
      </c>
      <c r="AB288" s="78" t="str">
        <f t="shared" si="285"/>
        <v>-</v>
      </c>
      <c r="AC288" s="78" t="str">
        <f t="shared" si="285"/>
        <v>-</v>
      </c>
      <c r="AD288" s="79">
        <v>10.8</v>
      </c>
      <c r="AE288" s="79">
        <v>7.35</v>
      </c>
      <c r="AF288" s="79">
        <v>4.3600000000000003</v>
      </c>
      <c r="AG288" s="79">
        <v>5.16</v>
      </c>
      <c r="AH288" s="80" t="str">
        <f t="shared" si="335"/>
        <v>-</v>
      </c>
      <c r="AI288" s="80" t="str">
        <f t="shared" si="335"/>
        <v>-</v>
      </c>
      <c r="AJ288" s="80" t="str">
        <f t="shared" si="335"/>
        <v>-</v>
      </c>
      <c r="AK288" s="80" t="str">
        <f t="shared" si="335"/>
        <v>-</v>
      </c>
      <c r="AL288" s="80" t="str">
        <f t="shared" si="335"/>
        <v>-</v>
      </c>
      <c r="AM288" s="80" t="str">
        <f t="shared" si="335"/>
        <v>-</v>
      </c>
      <c r="AN288" s="80" t="str">
        <f t="shared" si="335"/>
        <v>-</v>
      </c>
      <c r="AO288" s="80">
        <f t="shared" si="292"/>
        <v>194.44444444444443</v>
      </c>
      <c r="AP288" s="80">
        <f t="shared" si="293"/>
        <v>194.44444444444443</v>
      </c>
      <c r="AQ288" s="80">
        <f t="shared" si="294"/>
        <v>194.44444444444443</v>
      </c>
      <c r="AR288" s="80">
        <f t="shared" si="294"/>
        <v>285.71428571428572</v>
      </c>
      <c r="AS288" s="80">
        <f t="shared" si="294"/>
        <v>481.65137614678895</v>
      </c>
      <c r="AT288" s="80">
        <f t="shared" si="294"/>
        <v>406.97674418604652</v>
      </c>
      <c r="AU288" s="80">
        <f t="shared" si="295"/>
        <v>406.97674418604652</v>
      </c>
      <c r="AV288" s="80" t="str">
        <f t="shared" si="325"/>
        <v>-</v>
      </c>
      <c r="AW288" s="80" t="str">
        <f t="shared" si="325"/>
        <v>-</v>
      </c>
      <c r="AX288" s="80" t="str">
        <f t="shared" si="325"/>
        <v>-</v>
      </c>
      <c r="AY288" s="80" t="str">
        <f t="shared" si="324"/>
        <v>-</v>
      </c>
      <c r="AZ288" s="80" t="str">
        <f t="shared" si="324"/>
        <v>-</v>
      </c>
      <c r="BA288" s="80" t="str">
        <f t="shared" si="324"/>
        <v>-</v>
      </c>
      <c r="BB288" s="80" t="str">
        <f t="shared" si="324"/>
        <v>-</v>
      </c>
      <c r="BC288" s="81" t="str">
        <f t="shared" si="296"/>
        <v>-</v>
      </c>
      <c r="BD288" s="81" t="str">
        <f t="shared" si="297"/>
        <v>-</v>
      </c>
      <c r="BE288" s="81" t="str">
        <f t="shared" si="298"/>
        <v>-</v>
      </c>
      <c r="BF288" s="81" t="str">
        <f t="shared" si="299"/>
        <v>-</v>
      </c>
      <c r="BG288" s="81" t="str">
        <f t="shared" si="300"/>
        <v>-</v>
      </c>
      <c r="BH288" s="81" t="str">
        <f t="shared" si="301"/>
        <v>-</v>
      </c>
      <c r="BI288" s="81" t="str">
        <f t="shared" si="302"/>
        <v>-</v>
      </c>
      <c r="BJ288" s="81">
        <f t="shared" si="303"/>
        <v>194.44444444444443</v>
      </c>
      <c r="BK288" s="81">
        <f t="shared" si="304"/>
        <v>194.44444444444443</v>
      </c>
      <c r="BL288" s="81">
        <f t="shared" si="305"/>
        <v>194.44444444444443</v>
      </c>
      <c r="BM288" s="81">
        <f t="shared" si="306"/>
        <v>285.71428571428572</v>
      </c>
      <c r="BN288" s="81">
        <f t="shared" si="307"/>
        <v>481.65137614678895</v>
      </c>
      <c r="BO288" s="81">
        <f t="shared" si="308"/>
        <v>406.97674418604652</v>
      </c>
      <c r="BP288" s="81">
        <f t="shared" si="309"/>
        <v>406.97674418604652</v>
      </c>
      <c r="BQ288" s="81" t="str">
        <f t="shared" si="310"/>
        <v>-</v>
      </c>
      <c r="BR288" s="81" t="str">
        <f t="shared" si="311"/>
        <v>-</v>
      </c>
      <c r="BS288" s="81" t="str">
        <f t="shared" si="312"/>
        <v>-</v>
      </c>
      <c r="BT288" s="81" t="str">
        <f t="shared" si="313"/>
        <v>-</v>
      </c>
      <c r="BU288" s="81" t="str">
        <f t="shared" si="314"/>
        <v>-</v>
      </c>
      <c r="BV288" s="81" t="str">
        <f t="shared" si="315"/>
        <v>-</v>
      </c>
      <c r="BW288" s="81" t="str">
        <f t="shared" si="316"/>
        <v>-</v>
      </c>
    </row>
    <row r="289" spans="2:75" ht="14" x14ac:dyDescent="0.3">
      <c r="B289" s="1" t="s">
        <v>171</v>
      </c>
      <c r="C289" s="1" t="s">
        <v>171</v>
      </c>
      <c r="D289" s="82" t="s">
        <v>174</v>
      </c>
      <c r="E289" s="1" t="s">
        <v>139</v>
      </c>
      <c r="F289" s="1" t="s">
        <v>146</v>
      </c>
      <c r="G289" s="1" t="s">
        <v>88</v>
      </c>
      <c r="H289" s="7">
        <v>0.91549192408377478</v>
      </c>
      <c r="I289" s="7">
        <v>0.78286937231080045</v>
      </c>
      <c r="J289" s="7">
        <v>0.67662903480032477</v>
      </c>
      <c r="K289" s="7">
        <v>0.54551275064727867</v>
      </c>
      <c r="L289" s="7">
        <v>0.43116749305509849</v>
      </c>
      <c r="M289" s="7">
        <v>0.39430012982211293</v>
      </c>
      <c r="N289" s="7">
        <v>0.42136236753978218</v>
      </c>
      <c r="O289" s="76">
        <f t="shared" si="333"/>
        <v>6226.1608759733908</v>
      </c>
      <c r="P289" s="76">
        <f t="shared" si="333"/>
        <v>7280.908158630953</v>
      </c>
      <c r="Q289" s="76">
        <f t="shared" si="333"/>
        <v>8424.1138154558903</v>
      </c>
      <c r="R289" s="76">
        <f t="shared" si="333"/>
        <v>10448.885004496522</v>
      </c>
      <c r="S289" s="76">
        <f t="shared" si="333"/>
        <v>13219.92054552128</v>
      </c>
      <c r="T289" s="76">
        <f t="shared" si="333"/>
        <v>14455.993211494844</v>
      </c>
      <c r="U289" s="76">
        <f t="shared" si="332"/>
        <v>13527.548825208849</v>
      </c>
      <c r="V289" s="77">
        <v>0.53</v>
      </c>
      <c r="W289" s="78">
        <f t="shared" si="286"/>
        <v>0.48521071976440067</v>
      </c>
      <c r="X289" s="78">
        <f t="shared" si="286"/>
        <v>0.41492076732472427</v>
      </c>
      <c r="Y289" s="78">
        <f t="shared" si="286"/>
        <v>0.35861338844417212</v>
      </c>
      <c r="Z289" s="78">
        <f t="shared" si="286"/>
        <v>0.28912175784305771</v>
      </c>
      <c r="AA289" s="78">
        <f t="shared" si="286"/>
        <v>0.2285187713192022</v>
      </c>
      <c r="AB289" s="78">
        <f t="shared" si="286"/>
        <v>0.20897906880571987</v>
      </c>
      <c r="AC289" s="78">
        <f t="shared" si="286"/>
        <v>0.22332205479608458</v>
      </c>
      <c r="AD289" s="79">
        <v>10.8</v>
      </c>
      <c r="AE289" s="79">
        <v>7.35</v>
      </c>
      <c r="AF289" s="79">
        <v>4.3600000000000003</v>
      </c>
      <c r="AG289" s="79">
        <v>5.16</v>
      </c>
      <c r="AH289" s="80">
        <f t="shared" si="335"/>
        <v>4328.0164976974911</v>
      </c>
      <c r="AI289" s="80">
        <f t="shared" si="335"/>
        <v>5061.207260220126</v>
      </c>
      <c r="AJ289" s="80">
        <f t="shared" si="335"/>
        <v>5855.8884516575208</v>
      </c>
      <c r="AK289" s="80">
        <f t="shared" si="335"/>
        <v>7263.3758720432616</v>
      </c>
      <c r="AL289" s="80">
        <f t="shared" si="335"/>
        <v>9189.6170624279002</v>
      </c>
      <c r="AM289" s="80">
        <f t="shared" si="335"/>
        <v>10048.853275120546</v>
      </c>
      <c r="AN289" s="80">
        <f t="shared" si="335"/>
        <v>9403.4599579406095</v>
      </c>
      <c r="AO289" s="80">
        <f t="shared" si="292"/>
        <v>194.44444444444443</v>
      </c>
      <c r="AP289" s="80">
        <f t="shared" si="293"/>
        <v>194.44444444444443</v>
      </c>
      <c r="AQ289" s="80">
        <f t="shared" si="294"/>
        <v>194.44444444444443</v>
      </c>
      <c r="AR289" s="80">
        <f t="shared" si="294"/>
        <v>285.71428571428572</v>
      </c>
      <c r="AS289" s="80">
        <f t="shared" si="294"/>
        <v>481.65137614678895</v>
      </c>
      <c r="AT289" s="80">
        <f t="shared" si="294"/>
        <v>406.97674418604652</v>
      </c>
      <c r="AU289" s="80">
        <f t="shared" si="295"/>
        <v>406.97674418604652</v>
      </c>
      <c r="AV289" s="80">
        <f t="shared" si="325"/>
        <v>186.08425240320557</v>
      </c>
      <c r="AW289" s="80">
        <f t="shared" si="325"/>
        <v>187.25054269830088</v>
      </c>
      <c r="AX289" s="80">
        <f t="shared" si="325"/>
        <v>188.19542598139961</v>
      </c>
      <c r="AY289" s="80">
        <f t="shared" si="324"/>
        <v>274.90071065354311</v>
      </c>
      <c r="AZ289" s="80">
        <f t="shared" si="324"/>
        <v>457.66403160997606</v>
      </c>
      <c r="BA289" s="80">
        <f t="shared" si="324"/>
        <v>391.13581429311211</v>
      </c>
      <c r="BB289" s="80">
        <f t="shared" si="324"/>
        <v>390.09369653615238</v>
      </c>
      <c r="BC289" s="81">
        <f t="shared" si="296"/>
        <v>6226.1608759733908</v>
      </c>
      <c r="BD289" s="81">
        <f t="shared" si="297"/>
        <v>7280.908158630953</v>
      </c>
      <c r="BE289" s="81">
        <f t="shared" si="298"/>
        <v>8424.1138154558903</v>
      </c>
      <c r="BF289" s="81">
        <f t="shared" si="299"/>
        <v>10448.885004496522</v>
      </c>
      <c r="BG289" s="81">
        <f t="shared" si="300"/>
        <v>13219.92054552128</v>
      </c>
      <c r="BH289" s="81">
        <f t="shared" si="301"/>
        <v>14455.993211494844</v>
      </c>
      <c r="BI289" s="81">
        <f t="shared" si="302"/>
        <v>13527.548825208849</v>
      </c>
      <c r="BJ289" s="81">
        <f t="shared" si="303"/>
        <v>194.44444444444443</v>
      </c>
      <c r="BK289" s="81">
        <f t="shared" si="304"/>
        <v>194.44444444444443</v>
      </c>
      <c r="BL289" s="81">
        <f t="shared" si="305"/>
        <v>194.44444444444443</v>
      </c>
      <c r="BM289" s="81">
        <f t="shared" si="306"/>
        <v>285.71428571428572</v>
      </c>
      <c r="BN289" s="81">
        <f t="shared" si="307"/>
        <v>481.65137614678895</v>
      </c>
      <c r="BO289" s="81">
        <f t="shared" si="308"/>
        <v>406.97674418604652</v>
      </c>
      <c r="BP289" s="81">
        <f t="shared" si="309"/>
        <v>406.97674418604652</v>
      </c>
      <c r="BQ289" s="81">
        <f t="shared" si="310"/>
        <v>188.55580309546207</v>
      </c>
      <c r="BR289" s="81">
        <f t="shared" si="311"/>
        <v>189.38667072019842</v>
      </c>
      <c r="BS289" s="81">
        <f t="shared" si="312"/>
        <v>190.0575573532216</v>
      </c>
      <c r="BT289" s="81">
        <f t="shared" si="313"/>
        <v>278.10965596945044</v>
      </c>
      <c r="BU289" s="81">
        <f t="shared" si="314"/>
        <v>464.71988467483436</v>
      </c>
      <c r="BV289" s="81">
        <f t="shared" si="315"/>
        <v>395.83293707332558</v>
      </c>
      <c r="BW289" s="81">
        <f t="shared" si="316"/>
        <v>395.09043564375531</v>
      </c>
    </row>
    <row r="290" spans="2:75" ht="14" x14ac:dyDescent="0.3">
      <c r="B290" s="1" t="s">
        <v>171</v>
      </c>
      <c r="C290" s="1" t="s">
        <v>171</v>
      </c>
      <c r="D290" s="82" t="s">
        <v>174</v>
      </c>
      <c r="E290" s="1" t="s">
        <v>142</v>
      </c>
      <c r="F290" s="1" t="s">
        <v>146</v>
      </c>
      <c r="G290" s="1" t="s">
        <v>88</v>
      </c>
      <c r="H290" s="4" t="s">
        <v>141</v>
      </c>
      <c r="I290" s="4" t="s">
        <v>141</v>
      </c>
      <c r="J290" s="4" t="s">
        <v>141</v>
      </c>
      <c r="K290" s="4" t="s">
        <v>141</v>
      </c>
      <c r="L290" s="4" t="s">
        <v>141</v>
      </c>
      <c r="M290" s="4" t="s">
        <v>141</v>
      </c>
      <c r="N290" s="4" t="s">
        <v>141</v>
      </c>
      <c r="O290" s="76" t="str">
        <f t="shared" si="333"/>
        <v>-</v>
      </c>
      <c r="P290" s="76" t="str">
        <f t="shared" si="333"/>
        <v>-</v>
      </c>
      <c r="Q290" s="76" t="str">
        <f t="shared" si="333"/>
        <v>-</v>
      </c>
      <c r="R290" s="76" t="str">
        <f t="shared" si="333"/>
        <v>-</v>
      </c>
      <c r="S290" s="76" t="str">
        <f t="shared" si="333"/>
        <v>-</v>
      </c>
      <c r="T290" s="76" t="str">
        <f t="shared" si="333"/>
        <v>-</v>
      </c>
      <c r="U290" s="76" t="str">
        <f t="shared" si="332"/>
        <v>-</v>
      </c>
      <c r="V290" s="77">
        <v>0.53</v>
      </c>
      <c r="W290" s="78" t="str">
        <f t="shared" ref="W290:AC304" si="341">IFERROR(H290*$V290, "-")</f>
        <v>-</v>
      </c>
      <c r="X290" s="78" t="str">
        <f t="shared" si="341"/>
        <v>-</v>
      </c>
      <c r="Y290" s="78" t="str">
        <f t="shared" si="341"/>
        <v>-</v>
      </c>
      <c r="Z290" s="78" t="str">
        <f t="shared" si="341"/>
        <v>-</v>
      </c>
      <c r="AA290" s="78" t="str">
        <f t="shared" si="341"/>
        <v>-</v>
      </c>
      <c r="AB290" s="78" t="str">
        <f t="shared" si="341"/>
        <v>-</v>
      </c>
      <c r="AC290" s="78" t="str">
        <f t="shared" si="341"/>
        <v>-</v>
      </c>
      <c r="AD290" s="79">
        <v>10.8</v>
      </c>
      <c r="AE290" s="79">
        <v>7.35</v>
      </c>
      <c r="AF290" s="79">
        <v>4.3600000000000003</v>
      </c>
      <c r="AG290" s="79">
        <v>5.16</v>
      </c>
      <c r="AH290" s="80" t="str">
        <f t="shared" si="335"/>
        <v>-</v>
      </c>
      <c r="AI290" s="80" t="str">
        <f t="shared" si="335"/>
        <v>-</v>
      </c>
      <c r="AJ290" s="80" t="str">
        <f t="shared" si="335"/>
        <v>-</v>
      </c>
      <c r="AK290" s="80" t="str">
        <f t="shared" si="335"/>
        <v>-</v>
      </c>
      <c r="AL290" s="80" t="str">
        <f t="shared" si="335"/>
        <v>-</v>
      </c>
      <c r="AM290" s="80" t="str">
        <f t="shared" si="335"/>
        <v>-</v>
      </c>
      <c r="AN290" s="80" t="str">
        <f t="shared" si="335"/>
        <v>-</v>
      </c>
      <c r="AO290" s="80">
        <f t="shared" si="292"/>
        <v>194.44444444444443</v>
      </c>
      <c r="AP290" s="80">
        <f t="shared" si="293"/>
        <v>194.44444444444443</v>
      </c>
      <c r="AQ290" s="80">
        <f t="shared" si="294"/>
        <v>194.44444444444443</v>
      </c>
      <c r="AR290" s="80">
        <f t="shared" si="294"/>
        <v>285.71428571428572</v>
      </c>
      <c r="AS290" s="80">
        <f t="shared" si="294"/>
        <v>481.65137614678895</v>
      </c>
      <c r="AT290" s="80">
        <f t="shared" si="294"/>
        <v>406.97674418604652</v>
      </c>
      <c r="AU290" s="80">
        <f t="shared" si="295"/>
        <v>406.97674418604652</v>
      </c>
      <c r="AV290" s="80" t="str">
        <f t="shared" si="325"/>
        <v>-</v>
      </c>
      <c r="AW290" s="80" t="str">
        <f t="shared" si="325"/>
        <v>-</v>
      </c>
      <c r="AX290" s="80" t="str">
        <f t="shared" si="325"/>
        <v>-</v>
      </c>
      <c r="AY290" s="80" t="str">
        <f t="shared" si="324"/>
        <v>-</v>
      </c>
      <c r="AZ290" s="80" t="str">
        <f t="shared" si="324"/>
        <v>-</v>
      </c>
      <c r="BA290" s="80" t="str">
        <f t="shared" si="324"/>
        <v>-</v>
      </c>
      <c r="BB290" s="80" t="str">
        <f t="shared" si="324"/>
        <v>-</v>
      </c>
      <c r="BC290" s="81" t="str">
        <f t="shared" si="296"/>
        <v>-</v>
      </c>
      <c r="BD290" s="81" t="str">
        <f t="shared" si="297"/>
        <v>-</v>
      </c>
      <c r="BE290" s="81" t="str">
        <f t="shared" si="298"/>
        <v>-</v>
      </c>
      <c r="BF290" s="81" t="str">
        <f t="shared" si="299"/>
        <v>-</v>
      </c>
      <c r="BG290" s="81" t="str">
        <f t="shared" si="300"/>
        <v>-</v>
      </c>
      <c r="BH290" s="81" t="str">
        <f t="shared" si="301"/>
        <v>-</v>
      </c>
      <c r="BI290" s="81" t="str">
        <f t="shared" si="302"/>
        <v>-</v>
      </c>
      <c r="BJ290" s="81">
        <f t="shared" si="303"/>
        <v>194.44444444444443</v>
      </c>
      <c r="BK290" s="81">
        <f t="shared" si="304"/>
        <v>194.44444444444443</v>
      </c>
      <c r="BL290" s="81">
        <f t="shared" si="305"/>
        <v>194.44444444444443</v>
      </c>
      <c r="BM290" s="81">
        <f t="shared" si="306"/>
        <v>285.71428571428572</v>
      </c>
      <c r="BN290" s="81">
        <f t="shared" si="307"/>
        <v>481.65137614678895</v>
      </c>
      <c r="BO290" s="81">
        <f t="shared" si="308"/>
        <v>406.97674418604652</v>
      </c>
      <c r="BP290" s="81">
        <f t="shared" si="309"/>
        <v>406.97674418604652</v>
      </c>
      <c r="BQ290" s="81" t="str">
        <f t="shared" si="310"/>
        <v>-</v>
      </c>
      <c r="BR290" s="81" t="str">
        <f t="shared" si="311"/>
        <v>-</v>
      </c>
      <c r="BS290" s="81" t="str">
        <f t="shared" si="312"/>
        <v>-</v>
      </c>
      <c r="BT290" s="81" t="str">
        <f t="shared" si="313"/>
        <v>-</v>
      </c>
      <c r="BU290" s="81" t="str">
        <f t="shared" si="314"/>
        <v>-</v>
      </c>
      <c r="BV290" s="81" t="str">
        <f t="shared" si="315"/>
        <v>-</v>
      </c>
      <c r="BW290" s="81" t="str">
        <f t="shared" si="316"/>
        <v>-</v>
      </c>
    </row>
    <row r="291" spans="2:75" ht="14" x14ac:dyDescent="0.3">
      <c r="B291" s="1" t="s">
        <v>171</v>
      </c>
      <c r="C291" s="1" t="s">
        <v>171</v>
      </c>
      <c r="D291" s="82" t="s">
        <v>174</v>
      </c>
      <c r="E291" s="1" t="s">
        <v>143</v>
      </c>
      <c r="F291" s="1" t="s">
        <v>146</v>
      </c>
      <c r="G291" s="1" t="s">
        <v>88</v>
      </c>
      <c r="H291" s="4" t="s">
        <v>141</v>
      </c>
      <c r="I291" s="4" t="s">
        <v>141</v>
      </c>
      <c r="J291" s="4" t="s">
        <v>141</v>
      </c>
      <c r="K291" s="4" t="s">
        <v>141</v>
      </c>
      <c r="L291" s="4" t="s">
        <v>141</v>
      </c>
      <c r="M291" s="4" t="s">
        <v>141</v>
      </c>
      <c r="N291" s="4" t="s">
        <v>141</v>
      </c>
      <c r="O291" s="76" t="str">
        <f t="shared" si="333"/>
        <v>-</v>
      </c>
      <c r="P291" s="76" t="str">
        <f t="shared" si="333"/>
        <v>-</v>
      </c>
      <c r="Q291" s="76" t="str">
        <f t="shared" si="333"/>
        <v>-</v>
      </c>
      <c r="R291" s="76" t="str">
        <f t="shared" si="333"/>
        <v>-</v>
      </c>
      <c r="S291" s="76" t="str">
        <f t="shared" si="333"/>
        <v>-</v>
      </c>
      <c r="T291" s="76" t="str">
        <f t="shared" si="333"/>
        <v>-</v>
      </c>
      <c r="U291" s="76" t="str">
        <f t="shared" si="332"/>
        <v>-</v>
      </c>
      <c r="V291" s="77">
        <v>0.53</v>
      </c>
      <c r="W291" s="78" t="str">
        <f t="shared" si="341"/>
        <v>-</v>
      </c>
      <c r="X291" s="78" t="str">
        <f t="shared" si="341"/>
        <v>-</v>
      </c>
      <c r="Y291" s="78" t="str">
        <f t="shared" si="341"/>
        <v>-</v>
      </c>
      <c r="Z291" s="78" t="str">
        <f t="shared" si="341"/>
        <v>-</v>
      </c>
      <c r="AA291" s="78" t="str">
        <f t="shared" si="341"/>
        <v>-</v>
      </c>
      <c r="AB291" s="78" t="str">
        <f t="shared" si="341"/>
        <v>-</v>
      </c>
      <c r="AC291" s="78" t="str">
        <f t="shared" si="341"/>
        <v>-</v>
      </c>
      <c r="AD291" s="79">
        <v>10.8</v>
      </c>
      <c r="AE291" s="79">
        <v>7.35</v>
      </c>
      <c r="AF291" s="79">
        <v>4.3600000000000003</v>
      </c>
      <c r="AG291" s="79">
        <v>5.16</v>
      </c>
      <c r="AH291" s="80" t="str">
        <f t="shared" si="335"/>
        <v>-</v>
      </c>
      <c r="AI291" s="80" t="str">
        <f t="shared" si="335"/>
        <v>-</v>
      </c>
      <c r="AJ291" s="80" t="str">
        <f t="shared" si="335"/>
        <v>-</v>
      </c>
      <c r="AK291" s="80" t="str">
        <f t="shared" si="335"/>
        <v>-</v>
      </c>
      <c r="AL291" s="80" t="str">
        <f t="shared" si="335"/>
        <v>-</v>
      </c>
      <c r="AM291" s="80" t="str">
        <f t="shared" si="335"/>
        <v>-</v>
      </c>
      <c r="AN291" s="80" t="str">
        <f t="shared" si="335"/>
        <v>-</v>
      </c>
      <c r="AO291" s="80">
        <f t="shared" si="292"/>
        <v>194.44444444444443</v>
      </c>
      <c r="AP291" s="80">
        <f t="shared" si="293"/>
        <v>194.44444444444443</v>
      </c>
      <c r="AQ291" s="80">
        <f t="shared" si="294"/>
        <v>194.44444444444443</v>
      </c>
      <c r="AR291" s="80">
        <f t="shared" si="294"/>
        <v>285.71428571428572</v>
      </c>
      <c r="AS291" s="80">
        <f t="shared" si="294"/>
        <v>481.65137614678895</v>
      </c>
      <c r="AT291" s="80">
        <f t="shared" si="294"/>
        <v>406.97674418604652</v>
      </c>
      <c r="AU291" s="80">
        <f t="shared" si="295"/>
        <v>406.97674418604652</v>
      </c>
      <c r="AV291" s="80" t="str">
        <f t="shared" si="325"/>
        <v>-</v>
      </c>
      <c r="AW291" s="80" t="str">
        <f t="shared" si="325"/>
        <v>-</v>
      </c>
      <c r="AX291" s="80" t="str">
        <f t="shared" si="325"/>
        <v>-</v>
      </c>
      <c r="AY291" s="80" t="str">
        <f t="shared" si="324"/>
        <v>-</v>
      </c>
      <c r="AZ291" s="80" t="str">
        <f t="shared" si="324"/>
        <v>-</v>
      </c>
      <c r="BA291" s="80" t="str">
        <f t="shared" si="324"/>
        <v>-</v>
      </c>
      <c r="BB291" s="80" t="str">
        <f t="shared" si="324"/>
        <v>-</v>
      </c>
      <c r="BC291" s="81" t="str">
        <f t="shared" si="296"/>
        <v>-</v>
      </c>
      <c r="BD291" s="81" t="str">
        <f t="shared" si="297"/>
        <v>-</v>
      </c>
      <c r="BE291" s="81" t="str">
        <f t="shared" si="298"/>
        <v>-</v>
      </c>
      <c r="BF291" s="81" t="str">
        <f t="shared" si="299"/>
        <v>-</v>
      </c>
      <c r="BG291" s="81" t="str">
        <f t="shared" si="300"/>
        <v>-</v>
      </c>
      <c r="BH291" s="81" t="str">
        <f t="shared" si="301"/>
        <v>-</v>
      </c>
      <c r="BI291" s="81" t="str">
        <f t="shared" si="302"/>
        <v>-</v>
      </c>
      <c r="BJ291" s="81">
        <f t="shared" si="303"/>
        <v>194.44444444444443</v>
      </c>
      <c r="BK291" s="81">
        <f t="shared" si="304"/>
        <v>194.44444444444443</v>
      </c>
      <c r="BL291" s="81">
        <f t="shared" si="305"/>
        <v>194.44444444444443</v>
      </c>
      <c r="BM291" s="81">
        <f t="shared" si="306"/>
        <v>285.71428571428572</v>
      </c>
      <c r="BN291" s="81">
        <f t="shared" si="307"/>
        <v>481.65137614678895</v>
      </c>
      <c r="BO291" s="81">
        <f t="shared" si="308"/>
        <v>406.97674418604652</v>
      </c>
      <c r="BP291" s="81">
        <f t="shared" si="309"/>
        <v>406.97674418604652</v>
      </c>
      <c r="BQ291" s="81" t="str">
        <f t="shared" si="310"/>
        <v>-</v>
      </c>
      <c r="BR291" s="81" t="str">
        <f t="shared" si="311"/>
        <v>-</v>
      </c>
      <c r="BS291" s="81" t="str">
        <f t="shared" si="312"/>
        <v>-</v>
      </c>
      <c r="BT291" s="81" t="str">
        <f t="shared" si="313"/>
        <v>-</v>
      </c>
      <c r="BU291" s="81" t="str">
        <f t="shared" si="314"/>
        <v>-</v>
      </c>
      <c r="BV291" s="81" t="str">
        <f t="shared" si="315"/>
        <v>-</v>
      </c>
      <c r="BW291" s="81" t="str">
        <f t="shared" si="316"/>
        <v>-</v>
      </c>
    </row>
    <row r="292" spans="2:75" ht="14" x14ac:dyDescent="0.3">
      <c r="B292" s="1" t="s">
        <v>171</v>
      </c>
      <c r="C292" s="1" t="s">
        <v>171</v>
      </c>
      <c r="D292" s="82" t="s">
        <v>174</v>
      </c>
      <c r="E292" s="1" t="s">
        <v>144</v>
      </c>
      <c r="F292" s="1" t="s">
        <v>146</v>
      </c>
      <c r="G292" s="1" t="s">
        <v>88</v>
      </c>
      <c r="H292" s="4" t="s">
        <v>141</v>
      </c>
      <c r="I292" s="4" t="s">
        <v>141</v>
      </c>
      <c r="J292" s="4" t="s">
        <v>141</v>
      </c>
      <c r="K292" s="4" t="s">
        <v>141</v>
      </c>
      <c r="L292" s="4" t="s">
        <v>141</v>
      </c>
      <c r="M292" s="4" t="s">
        <v>141</v>
      </c>
      <c r="N292" s="4" t="s">
        <v>141</v>
      </c>
      <c r="O292" s="76" t="str">
        <f t="shared" si="333"/>
        <v>-</v>
      </c>
      <c r="P292" s="76" t="str">
        <f t="shared" si="333"/>
        <v>-</v>
      </c>
      <c r="Q292" s="76" t="str">
        <f t="shared" si="333"/>
        <v>-</v>
      </c>
      <c r="R292" s="76" t="str">
        <f t="shared" si="333"/>
        <v>-</v>
      </c>
      <c r="S292" s="76" t="str">
        <f t="shared" si="333"/>
        <v>-</v>
      </c>
      <c r="T292" s="76" t="str">
        <f t="shared" si="333"/>
        <v>-</v>
      </c>
      <c r="U292" s="76" t="str">
        <f t="shared" si="332"/>
        <v>-</v>
      </c>
      <c r="V292" s="77">
        <v>0.53</v>
      </c>
      <c r="W292" s="78" t="str">
        <f t="shared" si="341"/>
        <v>-</v>
      </c>
      <c r="X292" s="78" t="str">
        <f t="shared" si="341"/>
        <v>-</v>
      </c>
      <c r="Y292" s="78" t="str">
        <f t="shared" si="341"/>
        <v>-</v>
      </c>
      <c r="Z292" s="78" t="str">
        <f t="shared" si="341"/>
        <v>-</v>
      </c>
      <c r="AA292" s="78" t="str">
        <f t="shared" si="341"/>
        <v>-</v>
      </c>
      <c r="AB292" s="78" t="str">
        <f t="shared" si="341"/>
        <v>-</v>
      </c>
      <c r="AC292" s="78" t="str">
        <f>IFERROR(N292*$V292, "-")</f>
        <v>-</v>
      </c>
      <c r="AD292" s="79">
        <v>10.8</v>
      </c>
      <c r="AE292" s="79">
        <v>7.35</v>
      </c>
      <c r="AF292" s="79">
        <v>4.3600000000000003</v>
      </c>
      <c r="AG292" s="79">
        <v>5.16</v>
      </c>
      <c r="AH292" s="80" t="str">
        <f t="shared" si="335"/>
        <v>-</v>
      </c>
      <c r="AI292" s="80" t="str">
        <f t="shared" si="335"/>
        <v>-</v>
      </c>
      <c r="AJ292" s="80" t="str">
        <f t="shared" si="335"/>
        <v>-</v>
      </c>
      <c r="AK292" s="80" t="str">
        <f t="shared" si="335"/>
        <v>-</v>
      </c>
      <c r="AL292" s="80" t="str">
        <f t="shared" si="335"/>
        <v>-</v>
      </c>
      <c r="AM292" s="80" t="str">
        <f t="shared" si="335"/>
        <v>-</v>
      </c>
      <c r="AN292" s="80" t="str">
        <f>IFERROR(2100/AC292, "-")</f>
        <v>-</v>
      </c>
      <c r="AO292" s="80">
        <f t="shared" si="292"/>
        <v>194.44444444444443</v>
      </c>
      <c r="AP292" s="80">
        <f t="shared" si="293"/>
        <v>194.44444444444443</v>
      </c>
      <c r="AQ292" s="80">
        <f t="shared" si="294"/>
        <v>194.44444444444443</v>
      </c>
      <c r="AR292" s="80">
        <f t="shared" si="294"/>
        <v>285.71428571428572</v>
      </c>
      <c r="AS292" s="80">
        <f t="shared" si="294"/>
        <v>481.65137614678895</v>
      </c>
      <c r="AT292" s="80">
        <f t="shared" si="294"/>
        <v>406.97674418604652</v>
      </c>
      <c r="AU292" s="80">
        <f t="shared" si="295"/>
        <v>406.97674418604652</v>
      </c>
      <c r="AV292" s="80" t="str">
        <f t="shared" si="325"/>
        <v>-</v>
      </c>
      <c r="AW292" s="80" t="str">
        <f t="shared" si="325"/>
        <v>-</v>
      </c>
      <c r="AX292" s="80" t="str">
        <f t="shared" si="325"/>
        <v>-</v>
      </c>
      <c r="AY292" s="80" t="str">
        <f t="shared" si="324"/>
        <v>-</v>
      </c>
      <c r="AZ292" s="80" t="str">
        <f t="shared" si="324"/>
        <v>-</v>
      </c>
      <c r="BA292" s="80" t="str">
        <f t="shared" si="324"/>
        <v>-</v>
      </c>
      <c r="BB292" s="80" t="str">
        <f t="shared" si="324"/>
        <v>-</v>
      </c>
      <c r="BC292" s="81" t="str">
        <f t="shared" si="296"/>
        <v>-</v>
      </c>
      <c r="BD292" s="81" t="str">
        <f t="shared" si="297"/>
        <v>-</v>
      </c>
      <c r="BE292" s="81" t="str">
        <f t="shared" si="298"/>
        <v>-</v>
      </c>
      <c r="BF292" s="81" t="str">
        <f t="shared" si="299"/>
        <v>-</v>
      </c>
      <c r="BG292" s="81" t="str">
        <f t="shared" si="300"/>
        <v>-</v>
      </c>
      <c r="BH292" s="81" t="str">
        <f t="shared" si="301"/>
        <v>-</v>
      </c>
      <c r="BI292" s="81" t="str">
        <f t="shared" si="302"/>
        <v>-</v>
      </c>
      <c r="BJ292" s="81">
        <f t="shared" si="303"/>
        <v>194.44444444444443</v>
      </c>
      <c r="BK292" s="81">
        <f t="shared" si="304"/>
        <v>194.44444444444443</v>
      </c>
      <c r="BL292" s="81">
        <f t="shared" si="305"/>
        <v>194.44444444444443</v>
      </c>
      <c r="BM292" s="81">
        <f t="shared" si="306"/>
        <v>285.71428571428572</v>
      </c>
      <c r="BN292" s="81">
        <f t="shared" si="307"/>
        <v>481.65137614678895</v>
      </c>
      <c r="BO292" s="81">
        <f t="shared" si="308"/>
        <v>406.97674418604652</v>
      </c>
      <c r="BP292" s="81">
        <f t="shared" si="309"/>
        <v>406.97674418604652</v>
      </c>
      <c r="BQ292" s="81" t="str">
        <f t="shared" si="310"/>
        <v>-</v>
      </c>
      <c r="BR292" s="81" t="str">
        <f t="shared" si="311"/>
        <v>-</v>
      </c>
      <c r="BS292" s="81" t="str">
        <f t="shared" si="312"/>
        <v>-</v>
      </c>
      <c r="BT292" s="81" t="str">
        <f t="shared" si="313"/>
        <v>-</v>
      </c>
      <c r="BU292" s="81" t="str">
        <f t="shared" si="314"/>
        <v>-</v>
      </c>
      <c r="BV292" s="81" t="str">
        <f t="shared" si="315"/>
        <v>-</v>
      </c>
      <c r="BW292" s="81" t="str">
        <f t="shared" si="316"/>
        <v>-</v>
      </c>
    </row>
    <row r="293" spans="2:75" ht="14" x14ac:dyDescent="0.3">
      <c r="B293" s="1" t="s">
        <v>171</v>
      </c>
      <c r="C293" s="1" t="s">
        <v>171</v>
      </c>
      <c r="D293" s="82" t="s">
        <v>168</v>
      </c>
      <c r="E293" s="1" t="s">
        <v>139</v>
      </c>
      <c r="F293" s="1" t="s">
        <v>140</v>
      </c>
      <c r="G293" s="1" t="s">
        <v>88</v>
      </c>
      <c r="H293" s="4" t="s">
        <v>141</v>
      </c>
      <c r="I293" s="4" t="s">
        <v>141</v>
      </c>
      <c r="J293" s="4">
        <v>0.24831488709677399</v>
      </c>
      <c r="K293" s="4">
        <v>0.227526877358491</v>
      </c>
      <c r="L293" s="4">
        <v>0.17473165669014101</v>
      </c>
      <c r="M293" s="4">
        <v>0.15390731564245799</v>
      </c>
      <c r="N293" s="4">
        <v>0.158027675625</v>
      </c>
      <c r="O293" s="76" t="str">
        <f t="shared" si="333"/>
        <v>-</v>
      </c>
      <c r="P293" s="76" t="str">
        <f t="shared" si="333"/>
        <v>-</v>
      </c>
      <c r="Q293" s="76">
        <f t="shared" si="333"/>
        <v>22954.725214596496</v>
      </c>
      <c r="R293" s="76">
        <f t="shared" si="333"/>
        <v>25051.985357400605</v>
      </c>
      <c r="S293" s="76">
        <f t="shared" si="333"/>
        <v>32621.449987783551</v>
      </c>
      <c r="T293" s="76">
        <f t="shared" si="333"/>
        <v>37035.276563731815</v>
      </c>
      <c r="U293" s="76">
        <f t="shared" si="332"/>
        <v>36069.631331704906</v>
      </c>
      <c r="V293" s="77">
        <v>0.53</v>
      </c>
      <c r="W293" s="78" t="str">
        <f t="shared" si="341"/>
        <v>-</v>
      </c>
      <c r="X293" s="78" t="str">
        <f t="shared" si="341"/>
        <v>-</v>
      </c>
      <c r="Y293" s="78">
        <f t="shared" si="341"/>
        <v>0.13160689016129021</v>
      </c>
      <c r="Z293" s="78">
        <f t="shared" si="341"/>
        <v>0.12058924500000023</v>
      </c>
      <c r="AA293" s="78">
        <f t="shared" si="341"/>
        <v>9.2607778045774747E-2</v>
      </c>
      <c r="AB293" s="78">
        <f t="shared" si="341"/>
        <v>8.1570877290502747E-2</v>
      </c>
      <c r="AC293" s="78">
        <f t="shared" si="341"/>
        <v>8.3754668081250011E-2</v>
      </c>
      <c r="AD293" s="79">
        <v>10.8</v>
      </c>
      <c r="AE293" s="79">
        <v>7.35</v>
      </c>
      <c r="AF293" s="79">
        <v>4.3600000000000003</v>
      </c>
      <c r="AG293" s="79">
        <v>5.16</v>
      </c>
      <c r="AH293" s="80" t="str">
        <f t="shared" ref="AH293:AN304" si="342">IFERROR(2100/W293, "-")</f>
        <v>-</v>
      </c>
      <c r="AI293" s="80" t="str">
        <f t="shared" si="342"/>
        <v>-</v>
      </c>
      <c r="AJ293" s="80">
        <f t="shared" si="342"/>
        <v>15956.611370623186</v>
      </c>
      <c r="AK293" s="80">
        <f t="shared" si="342"/>
        <v>17414.488331857421</v>
      </c>
      <c r="AL293" s="80">
        <f t="shared" si="342"/>
        <v>22676.281024278534</v>
      </c>
      <c r="AM293" s="80">
        <f t="shared" si="342"/>
        <v>25744.48221907872</v>
      </c>
      <c r="AN293" s="80">
        <f t="shared" si="342"/>
        <v>25073.229326905097</v>
      </c>
      <c r="AO293" s="80">
        <f t="shared" si="292"/>
        <v>194.44444444444443</v>
      </c>
      <c r="AP293" s="80">
        <f t="shared" si="293"/>
        <v>194.44444444444443</v>
      </c>
      <c r="AQ293" s="80">
        <f t="shared" ref="AQ293:AT304" si="343">2100/AD293</f>
        <v>194.44444444444443</v>
      </c>
      <c r="AR293" s="80">
        <f t="shared" si="343"/>
        <v>285.71428571428572</v>
      </c>
      <c r="AS293" s="80">
        <f t="shared" si="343"/>
        <v>481.65137614678895</v>
      </c>
      <c r="AT293" s="80">
        <f t="shared" si="343"/>
        <v>406.97674418604652</v>
      </c>
      <c r="AU293" s="80">
        <f t="shared" si="295"/>
        <v>406.97674418604652</v>
      </c>
      <c r="AV293" s="80" t="str">
        <f t="shared" ref="AV293:BB304" si="344">IFERROR(1/((1/AH293)+(1/AO293)), "-")</f>
        <v>-</v>
      </c>
      <c r="AW293" s="80" t="str">
        <f t="shared" si="344"/>
        <v>-</v>
      </c>
      <c r="AX293" s="80">
        <f t="shared" si="344"/>
        <v>192.10350510225996</v>
      </c>
      <c r="AY293" s="80">
        <f t="shared" si="344"/>
        <v>281.10232421164255</v>
      </c>
      <c r="AZ293" s="80">
        <f t="shared" si="344"/>
        <v>471.63372672400044</v>
      </c>
      <c r="BA293" s="80">
        <f t="shared" si="344"/>
        <v>400.64325164396934</v>
      </c>
      <c r="BB293" s="80">
        <f t="shared" si="344"/>
        <v>400.47640153394406</v>
      </c>
      <c r="BC293" s="81" t="str">
        <f t="shared" si="296"/>
        <v>-</v>
      </c>
      <c r="BD293" s="81" t="str">
        <f t="shared" si="297"/>
        <v>-</v>
      </c>
      <c r="BE293" s="81">
        <f t="shared" si="298"/>
        <v>22954.725214596496</v>
      </c>
      <c r="BF293" s="81">
        <f t="shared" si="299"/>
        <v>25051.985357400605</v>
      </c>
      <c r="BG293" s="81">
        <f t="shared" si="300"/>
        <v>32621.449987783551</v>
      </c>
      <c r="BH293" s="81">
        <f t="shared" si="301"/>
        <v>37035.276563731815</v>
      </c>
      <c r="BI293" s="81">
        <f t="shared" si="302"/>
        <v>36069.631331704906</v>
      </c>
      <c r="BJ293" s="81">
        <f t="shared" si="303"/>
        <v>194.44444444444443</v>
      </c>
      <c r="BK293" s="81">
        <f t="shared" si="304"/>
        <v>194.44444444444443</v>
      </c>
      <c r="BL293" s="81">
        <f t="shared" si="305"/>
        <v>194.44444444444443</v>
      </c>
      <c r="BM293" s="81">
        <f t="shared" si="306"/>
        <v>285.71428571428572</v>
      </c>
      <c r="BN293" s="81">
        <f t="shared" si="307"/>
        <v>481.65137614678895</v>
      </c>
      <c r="BO293" s="81">
        <f t="shared" si="308"/>
        <v>406.97674418604652</v>
      </c>
      <c r="BP293" s="81">
        <f t="shared" si="309"/>
        <v>406.97674418604652</v>
      </c>
      <c r="BQ293" s="81" t="str">
        <f t="shared" si="310"/>
        <v>-</v>
      </c>
      <c r="BR293" s="81" t="str">
        <f t="shared" si="311"/>
        <v>-</v>
      </c>
      <c r="BS293" s="81">
        <f t="shared" si="312"/>
        <v>192.81118318573908</v>
      </c>
      <c r="BT293" s="81">
        <f t="shared" si="313"/>
        <v>282.49249943490628</v>
      </c>
      <c r="BU293" s="81">
        <f t="shared" si="314"/>
        <v>474.64333041736757</v>
      </c>
      <c r="BV293" s="81">
        <f t="shared" si="315"/>
        <v>402.55313033604222</v>
      </c>
      <c r="BW293" s="81">
        <f t="shared" si="316"/>
        <v>402.43602400823625</v>
      </c>
    </row>
    <row r="294" spans="2:75" ht="14" x14ac:dyDescent="0.3">
      <c r="B294" s="1" t="s">
        <v>171</v>
      </c>
      <c r="C294" s="1" t="s">
        <v>171</v>
      </c>
      <c r="D294" s="82" t="s">
        <v>168</v>
      </c>
      <c r="E294" s="1" t="s">
        <v>142</v>
      </c>
      <c r="F294" s="1" t="s">
        <v>140</v>
      </c>
      <c r="G294" s="1" t="s">
        <v>88</v>
      </c>
      <c r="H294" s="4" t="s">
        <v>141</v>
      </c>
      <c r="I294" s="4" t="s">
        <v>141</v>
      </c>
      <c r="J294" s="4">
        <v>5.8064516129032297E-3</v>
      </c>
      <c r="K294" s="4">
        <v>2.5471698113207499E-3</v>
      </c>
      <c r="L294" s="4">
        <v>1.4260563380281701E-3</v>
      </c>
      <c r="M294" s="4">
        <v>5.65642458100559E-4</v>
      </c>
      <c r="N294" s="4">
        <v>5.0624999999999997E-4</v>
      </c>
      <c r="O294" s="76" t="str">
        <f t="shared" si="333"/>
        <v>-</v>
      </c>
      <c r="P294" s="76" t="str">
        <f t="shared" si="333"/>
        <v>-</v>
      </c>
      <c r="Q294" s="76">
        <f t="shared" si="333"/>
        <v>981666.66666666605</v>
      </c>
      <c r="R294" s="76">
        <f t="shared" si="333"/>
        <v>2237777.7777777822</v>
      </c>
      <c r="S294" s="76">
        <f t="shared" si="333"/>
        <v>3997037.0370370341</v>
      </c>
      <c r="T294" s="76">
        <f t="shared" si="333"/>
        <v>10077037.037037032</v>
      </c>
      <c r="U294" s="76">
        <f t="shared" si="332"/>
        <v>11259259.259259259</v>
      </c>
      <c r="V294" s="77">
        <v>0.53</v>
      </c>
      <c r="W294" s="78" t="str">
        <f t="shared" si="341"/>
        <v>-</v>
      </c>
      <c r="X294" s="78" t="str">
        <f t="shared" si="341"/>
        <v>-</v>
      </c>
      <c r="Y294" s="78">
        <f t="shared" si="341"/>
        <v>3.0774193548387119E-3</v>
      </c>
      <c r="Z294" s="78">
        <f t="shared" si="341"/>
        <v>1.3499999999999975E-3</v>
      </c>
      <c r="AA294" s="78">
        <f t="shared" si="341"/>
        <v>7.5580985915493022E-4</v>
      </c>
      <c r="AB294" s="78">
        <f t="shared" si="341"/>
        <v>2.9979050279329628E-4</v>
      </c>
      <c r="AC294" s="78">
        <f t="shared" si="341"/>
        <v>2.683125E-4</v>
      </c>
      <c r="AD294" s="79">
        <v>10.8</v>
      </c>
      <c r="AE294" s="79">
        <v>7.35</v>
      </c>
      <c r="AF294" s="79">
        <v>4.3600000000000003</v>
      </c>
      <c r="AG294" s="79">
        <v>5.16</v>
      </c>
      <c r="AH294" s="80" t="str">
        <f t="shared" si="342"/>
        <v>-</v>
      </c>
      <c r="AI294" s="80" t="str">
        <f t="shared" si="342"/>
        <v>-</v>
      </c>
      <c r="AJ294" s="80">
        <f t="shared" si="342"/>
        <v>682389.93710691773</v>
      </c>
      <c r="AK294" s="80">
        <f t="shared" si="342"/>
        <v>1555555.5555555585</v>
      </c>
      <c r="AL294" s="80">
        <f t="shared" si="342"/>
        <v>2778476.5897973422</v>
      </c>
      <c r="AM294" s="80">
        <f t="shared" si="342"/>
        <v>7004891.6841369625</v>
      </c>
      <c r="AN294" s="80">
        <f t="shared" si="342"/>
        <v>7826694.6191474497</v>
      </c>
      <c r="AO294" s="80">
        <f t="shared" si="292"/>
        <v>194.44444444444443</v>
      </c>
      <c r="AP294" s="80">
        <f t="shared" si="293"/>
        <v>194.44444444444443</v>
      </c>
      <c r="AQ294" s="80">
        <f t="shared" si="343"/>
        <v>194.44444444444443</v>
      </c>
      <c r="AR294" s="80">
        <f t="shared" si="343"/>
        <v>285.71428571428572</v>
      </c>
      <c r="AS294" s="80">
        <f t="shared" si="343"/>
        <v>481.65137614678895</v>
      </c>
      <c r="AT294" s="80">
        <f t="shared" si="343"/>
        <v>406.97674418604652</v>
      </c>
      <c r="AU294" s="80">
        <f t="shared" si="295"/>
        <v>406.97674418604652</v>
      </c>
      <c r="AV294" s="80" t="str">
        <f t="shared" si="344"/>
        <v>-</v>
      </c>
      <c r="AW294" s="80" t="str">
        <f t="shared" si="344"/>
        <v>-</v>
      </c>
      <c r="AX294" s="80">
        <f t="shared" si="344"/>
        <v>194.38905401507452</v>
      </c>
      <c r="AY294" s="80">
        <f t="shared" si="344"/>
        <v>285.66181721724581</v>
      </c>
      <c r="AZ294" s="80">
        <f t="shared" si="344"/>
        <v>481.56789592578133</v>
      </c>
      <c r="BA294" s="80">
        <f t="shared" si="344"/>
        <v>406.95310064444664</v>
      </c>
      <c r="BB294" s="80">
        <f t="shared" si="344"/>
        <v>406.95558308723122</v>
      </c>
      <c r="BC294" s="81" t="str">
        <f t="shared" si="296"/>
        <v>-</v>
      </c>
      <c r="BD294" s="81" t="str">
        <f t="shared" si="297"/>
        <v>-</v>
      </c>
      <c r="BE294" s="81">
        <f t="shared" si="298"/>
        <v>981666.66666666605</v>
      </c>
      <c r="BF294" s="81">
        <f t="shared" si="299"/>
        <v>2237777.7777777822</v>
      </c>
      <c r="BG294" s="81">
        <f t="shared" si="300"/>
        <v>3997037.0370370341</v>
      </c>
      <c r="BH294" s="81">
        <f t="shared" si="301"/>
        <v>10077037.037037032</v>
      </c>
      <c r="BI294" s="81">
        <f t="shared" si="302"/>
        <v>11259259.259259259</v>
      </c>
      <c r="BJ294" s="81">
        <f t="shared" si="303"/>
        <v>194.44444444444443</v>
      </c>
      <c r="BK294" s="81">
        <f t="shared" si="304"/>
        <v>194.44444444444443</v>
      </c>
      <c r="BL294" s="81">
        <f t="shared" si="305"/>
        <v>194.44444444444443</v>
      </c>
      <c r="BM294" s="81">
        <f t="shared" si="306"/>
        <v>285.71428571428572</v>
      </c>
      <c r="BN294" s="81">
        <f t="shared" si="307"/>
        <v>481.65137614678895</v>
      </c>
      <c r="BO294" s="81">
        <f t="shared" si="308"/>
        <v>406.97674418604652</v>
      </c>
      <c r="BP294" s="81">
        <f t="shared" si="309"/>
        <v>406.97674418604652</v>
      </c>
      <c r="BQ294" s="81" t="str">
        <f t="shared" si="310"/>
        <v>-</v>
      </c>
      <c r="BR294" s="81" t="str">
        <f t="shared" si="311"/>
        <v>-</v>
      </c>
      <c r="BS294" s="81">
        <f t="shared" si="312"/>
        <v>194.40593732612854</v>
      </c>
      <c r="BT294" s="81">
        <f t="shared" si="313"/>
        <v>285.6778110327806</v>
      </c>
      <c r="BU294" s="81">
        <f t="shared" si="314"/>
        <v>481.59334313525693</v>
      </c>
      <c r="BV294" s="81">
        <f t="shared" si="315"/>
        <v>406.96030846384537</v>
      </c>
      <c r="BW294" s="81">
        <f t="shared" si="316"/>
        <v>406.96203415229979</v>
      </c>
    </row>
    <row r="295" spans="2:75" ht="14" x14ac:dyDescent="0.3">
      <c r="B295" s="1" t="s">
        <v>171</v>
      </c>
      <c r="C295" s="1" t="s">
        <v>171</v>
      </c>
      <c r="D295" s="82" t="s">
        <v>168</v>
      </c>
      <c r="E295" s="1" t="s">
        <v>143</v>
      </c>
      <c r="F295" s="1" t="s">
        <v>140</v>
      </c>
      <c r="G295" s="1" t="s">
        <v>88</v>
      </c>
      <c r="H295" s="4" t="s">
        <v>141</v>
      </c>
      <c r="I295" s="4" t="s">
        <v>141</v>
      </c>
      <c r="J295" s="4">
        <v>6.2661290322580604E-3</v>
      </c>
      <c r="K295" s="4">
        <v>4.1603773584905704E-3</v>
      </c>
      <c r="L295" s="4">
        <v>8.1522887323943593E-3</v>
      </c>
      <c r="M295" s="4">
        <v>4.31145251396648E-3</v>
      </c>
      <c r="N295" s="4">
        <v>3.9532500000000002E-3</v>
      </c>
      <c r="O295" s="76" t="str">
        <f t="shared" si="333"/>
        <v>-</v>
      </c>
      <c r="P295" s="76" t="str">
        <f t="shared" si="333"/>
        <v>-</v>
      </c>
      <c r="Q295" s="76">
        <f t="shared" si="333"/>
        <v>909652.50965251029</v>
      </c>
      <c r="R295" s="76">
        <f t="shared" si="333"/>
        <v>1370068.0272108829</v>
      </c>
      <c r="S295" s="76">
        <f t="shared" si="333"/>
        <v>699190.15225137735</v>
      </c>
      <c r="T295" s="76">
        <f t="shared" si="333"/>
        <v>1322060.2526724976</v>
      </c>
      <c r="U295" s="76">
        <f t="shared" si="332"/>
        <v>1441851.6410548282</v>
      </c>
      <c r="V295" s="77">
        <v>0.53</v>
      </c>
      <c r="W295" s="78" t="str">
        <f t="shared" si="341"/>
        <v>-</v>
      </c>
      <c r="X295" s="78" t="str">
        <f t="shared" si="341"/>
        <v>-</v>
      </c>
      <c r="Y295" s="78">
        <f t="shared" si="341"/>
        <v>3.3210483870967722E-3</v>
      </c>
      <c r="Z295" s="78">
        <f t="shared" si="341"/>
        <v>2.2050000000000025E-3</v>
      </c>
      <c r="AA295" s="78">
        <f t="shared" si="341"/>
        <v>4.3207130281690109E-3</v>
      </c>
      <c r="AB295" s="78">
        <f t="shared" si="341"/>
        <v>2.2850698324022346E-3</v>
      </c>
      <c r="AC295" s="78">
        <f t="shared" si="341"/>
        <v>2.0952225000000001E-3</v>
      </c>
      <c r="AD295" s="79">
        <v>10.8</v>
      </c>
      <c r="AE295" s="79">
        <v>7.35</v>
      </c>
      <c r="AF295" s="79">
        <v>4.3600000000000003</v>
      </c>
      <c r="AG295" s="79">
        <v>5.16</v>
      </c>
      <c r="AH295" s="80" t="str">
        <f t="shared" si="342"/>
        <v>-</v>
      </c>
      <c r="AI295" s="80" t="str">
        <f t="shared" si="342"/>
        <v>-</v>
      </c>
      <c r="AJ295" s="80">
        <f t="shared" si="342"/>
        <v>632330.44365119876</v>
      </c>
      <c r="AK295" s="80">
        <f t="shared" si="342"/>
        <v>952380.95238095126</v>
      </c>
      <c r="AL295" s="80">
        <f t="shared" si="342"/>
        <v>486030.89034355915</v>
      </c>
      <c r="AM295" s="80">
        <f t="shared" si="342"/>
        <v>919009.11307919398</v>
      </c>
      <c r="AN295" s="80">
        <f t="shared" si="342"/>
        <v>1002280.187426395</v>
      </c>
      <c r="AO295" s="80">
        <f t="shared" si="292"/>
        <v>194.44444444444443</v>
      </c>
      <c r="AP295" s="80">
        <f t="shared" si="293"/>
        <v>194.44444444444443</v>
      </c>
      <c r="AQ295" s="80">
        <f t="shared" si="343"/>
        <v>194.44444444444443</v>
      </c>
      <c r="AR295" s="80">
        <f t="shared" si="343"/>
        <v>285.71428571428572</v>
      </c>
      <c r="AS295" s="80">
        <f t="shared" si="343"/>
        <v>481.65137614678895</v>
      </c>
      <c r="AT295" s="80">
        <f t="shared" si="343"/>
        <v>406.97674418604652</v>
      </c>
      <c r="AU295" s="80">
        <f t="shared" si="295"/>
        <v>406.97674418604652</v>
      </c>
      <c r="AV295" s="80" t="str">
        <f t="shared" si="344"/>
        <v>-</v>
      </c>
      <c r="AW295" s="80" t="str">
        <f t="shared" si="344"/>
        <v>-</v>
      </c>
      <c r="AX295" s="80">
        <f t="shared" si="344"/>
        <v>194.38467028743199</v>
      </c>
      <c r="AY295" s="80">
        <f t="shared" si="344"/>
        <v>285.62859713514518</v>
      </c>
      <c r="AZ295" s="80">
        <f t="shared" si="344"/>
        <v>481.17453736412551</v>
      </c>
      <c r="BA295" s="80">
        <f t="shared" si="344"/>
        <v>406.79659716432099</v>
      </c>
      <c r="BB295" s="80">
        <f t="shared" si="344"/>
        <v>406.81155799814388</v>
      </c>
      <c r="BC295" s="81" t="str">
        <f t="shared" si="296"/>
        <v>-</v>
      </c>
      <c r="BD295" s="81" t="str">
        <f t="shared" si="297"/>
        <v>-</v>
      </c>
      <c r="BE295" s="81">
        <f t="shared" si="298"/>
        <v>909652.50965251029</v>
      </c>
      <c r="BF295" s="81">
        <f t="shared" si="299"/>
        <v>1370068.0272108829</v>
      </c>
      <c r="BG295" s="81">
        <f t="shared" si="300"/>
        <v>699190.15225137735</v>
      </c>
      <c r="BH295" s="81">
        <f t="shared" si="301"/>
        <v>1322060.2526724976</v>
      </c>
      <c r="BI295" s="81">
        <f t="shared" si="302"/>
        <v>1441851.6410548282</v>
      </c>
      <c r="BJ295" s="81">
        <f t="shared" si="303"/>
        <v>194.44444444444443</v>
      </c>
      <c r="BK295" s="81">
        <f t="shared" si="304"/>
        <v>194.44444444444443</v>
      </c>
      <c r="BL295" s="81">
        <f t="shared" si="305"/>
        <v>194.44444444444443</v>
      </c>
      <c r="BM295" s="81">
        <f t="shared" si="306"/>
        <v>285.71428571428572</v>
      </c>
      <c r="BN295" s="81">
        <f t="shared" si="307"/>
        <v>481.65137614678895</v>
      </c>
      <c r="BO295" s="81">
        <f t="shared" si="308"/>
        <v>406.97674418604652</v>
      </c>
      <c r="BP295" s="81">
        <f t="shared" si="309"/>
        <v>406.97674418604652</v>
      </c>
      <c r="BQ295" s="81" t="str">
        <f t="shared" si="310"/>
        <v>-</v>
      </c>
      <c r="BR295" s="81" t="str">
        <f t="shared" si="311"/>
        <v>-</v>
      </c>
      <c r="BS295" s="81">
        <f t="shared" si="312"/>
        <v>194.40288949742276</v>
      </c>
      <c r="BT295" s="81">
        <f t="shared" si="313"/>
        <v>285.65471521756706</v>
      </c>
      <c r="BU295" s="81">
        <f t="shared" si="314"/>
        <v>481.31980919362422</v>
      </c>
      <c r="BV295" s="81">
        <f t="shared" si="315"/>
        <v>406.85150095383329</v>
      </c>
      <c r="BW295" s="81">
        <f t="shared" si="316"/>
        <v>406.86190342984361</v>
      </c>
    </row>
    <row r="296" spans="2:75" ht="14" x14ac:dyDescent="0.3">
      <c r="B296" s="1" t="s">
        <v>171</v>
      </c>
      <c r="C296" s="1" t="s">
        <v>171</v>
      </c>
      <c r="D296" s="82" t="s">
        <v>168</v>
      </c>
      <c r="E296" s="1" t="s">
        <v>144</v>
      </c>
      <c r="F296" s="1" t="s">
        <v>140</v>
      </c>
      <c r="G296" s="1" t="s">
        <v>88</v>
      </c>
      <c r="H296" s="4" t="s">
        <v>141</v>
      </c>
      <c r="I296" s="4" t="s">
        <v>141</v>
      </c>
      <c r="J296" s="6">
        <f>SUM(J293:J295)</f>
        <v>0.26038746774193527</v>
      </c>
      <c r="K296" s="6">
        <f t="shared" ref="K296" si="345">SUM(K293:K295)</f>
        <v>0.23423442452830232</v>
      </c>
      <c r="L296" s="6">
        <f t="shared" ref="L296" si="346">SUM(L293:L295)</f>
        <v>0.18431000176056353</v>
      </c>
      <c r="M296" s="6">
        <f t="shared" ref="M296" si="347">SUM(M293:M295)</f>
        <v>0.15878441061452503</v>
      </c>
      <c r="N296" s="6">
        <f t="shared" ref="N296" si="348">SUM(N293:N295)</f>
        <v>0.16248717562500001</v>
      </c>
      <c r="O296" s="76" t="str">
        <f t="shared" si="333"/>
        <v>-</v>
      </c>
      <c r="P296" s="76" t="str">
        <f t="shared" si="333"/>
        <v>-</v>
      </c>
      <c r="Q296" s="76">
        <f t="shared" si="333"/>
        <v>21890.454442489354</v>
      </c>
      <c r="R296" s="76">
        <f t="shared" si="333"/>
        <v>24334.595614963822</v>
      </c>
      <c r="S296" s="76">
        <f t="shared" si="333"/>
        <v>30926.156722654963</v>
      </c>
      <c r="T296" s="76">
        <f t="shared" si="333"/>
        <v>35897.730626954784</v>
      </c>
      <c r="U296" s="76">
        <f t="shared" si="332"/>
        <v>35079.691539194973</v>
      </c>
      <c r="V296" s="77">
        <v>0.53</v>
      </c>
      <c r="W296" s="78" t="str">
        <f t="shared" si="341"/>
        <v>-</v>
      </c>
      <c r="X296" s="78" t="str">
        <f t="shared" si="341"/>
        <v>-</v>
      </c>
      <c r="Y296" s="78">
        <f t="shared" si="341"/>
        <v>0.13800535790322571</v>
      </c>
      <c r="Z296" s="78">
        <f t="shared" si="341"/>
        <v>0.12414424500000024</v>
      </c>
      <c r="AA296" s="78">
        <f t="shared" si="341"/>
        <v>9.7684300933098669E-2</v>
      </c>
      <c r="AB296" s="78">
        <f t="shared" si="341"/>
        <v>8.4155737625698265E-2</v>
      </c>
      <c r="AC296" s="78">
        <f t="shared" si="341"/>
        <v>8.6118203081250011E-2</v>
      </c>
      <c r="AD296" s="79">
        <v>10.8</v>
      </c>
      <c r="AE296" s="79">
        <v>7.35</v>
      </c>
      <c r="AF296" s="79">
        <v>4.3600000000000003</v>
      </c>
      <c r="AG296" s="79">
        <v>5.16</v>
      </c>
      <c r="AH296" s="80" t="str">
        <f t="shared" si="342"/>
        <v>-</v>
      </c>
      <c r="AI296" s="80" t="str">
        <f t="shared" si="342"/>
        <v>-</v>
      </c>
      <c r="AJ296" s="80">
        <f t="shared" si="342"/>
        <v>15216.800506199152</v>
      </c>
      <c r="AK296" s="80">
        <f t="shared" si="342"/>
        <v>16915.806286469389</v>
      </c>
      <c r="AL296" s="80">
        <f t="shared" si="342"/>
        <v>21497.824931339102</v>
      </c>
      <c r="AM296" s="80">
        <f t="shared" si="342"/>
        <v>24953.735291825571</v>
      </c>
      <c r="AN296" s="80">
        <f t="shared" si="342"/>
        <v>24385.088458228875</v>
      </c>
      <c r="AO296" s="80">
        <f t="shared" si="292"/>
        <v>194.44444444444443</v>
      </c>
      <c r="AP296" s="80">
        <f t="shared" si="293"/>
        <v>194.44444444444443</v>
      </c>
      <c r="AQ296" s="80">
        <f t="shared" si="343"/>
        <v>194.44444444444443</v>
      </c>
      <c r="AR296" s="80">
        <f t="shared" si="343"/>
        <v>285.71428571428572</v>
      </c>
      <c r="AS296" s="80">
        <f t="shared" si="343"/>
        <v>481.65137614678895</v>
      </c>
      <c r="AT296" s="80">
        <f t="shared" si="343"/>
        <v>406.97674418604652</v>
      </c>
      <c r="AU296" s="80">
        <f t="shared" si="295"/>
        <v>406.97674418604652</v>
      </c>
      <c r="AV296" s="80" t="str">
        <f t="shared" si="344"/>
        <v>-</v>
      </c>
      <c r="AW296" s="80" t="str">
        <f t="shared" si="344"/>
        <v>-</v>
      </c>
      <c r="AX296" s="80">
        <f t="shared" si="344"/>
        <v>191.99112921284598</v>
      </c>
      <c r="AY296" s="80">
        <f t="shared" si="344"/>
        <v>280.96862077619693</v>
      </c>
      <c r="AZ296" s="80">
        <f t="shared" si="344"/>
        <v>471.09661838556406</v>
      </c>
      <c r="BA296" s="80">
        <f t="shared" si="344"/>
        <v>400.44577336499532</v>
      </c>
      <c r="BB296" s="80">
        <f t="shared" si="344"/>
        <v>400.29597479648629</v>
      </c>
      <c r="BC296" s="81" t="str">
        <f t="shared" si="296"/>
        <v>-</v>
      </c>
      <c r="BD296" s="81" t="str">
        <f t="shared" si="297"/>
        <v>-</v>
      </c>
      <c r="BE296" s="81">
        <f t="shared" si="298"/>
        <v>21890.454442489354</v>
      </c>
      <c r="BF296" s="81">
        <f t="shared" si="299"/>
        <v>24334.595614963822</v>
      </c>
      <c r="BG296" s="81">
        <f t="shared" si="300"/>
        <v>30926.156722654963</v>
      </c>
      <c r="BH296" s="81">
        <f t="shared" si="301"/>
        <v>35897.730626954784</v>
      </c>
      <c r="BI296" s="81">
        <f t="shared" si="302"/>
        <v>35079.691539194973</v>
      </c>
      <c r="BJ296" s="81">
        <f t="shared" si="303"/>
        <v>194.44444444444443</v>
      </c>
      <c r="BK296" s="81">
        <f t="shared" si="304"/>
        <v>194.44444444444443</v>
      </c>
      <c r="BL296" s="81">
        <f t="shared" si="305"/>
        <v>194.44444444444443</v>
      </c>
      <c r="BM296" s="81">
        <f t="shared" si="306"/>
        <v>285.71428571428572</v>
      </c>
      <c r="BN296" s="81">
        <f t="shared" si="307"/>
        <v>481.65137614678895</v>
      </c>
      <c r="BO296" s="81">
        <f t="shared" si="308"/>
        <v>406.97674418604652</v>
      </c>
      <c r="BP296" s="81">
        <f t="shared" si="309"/>
        <v>406.97674418604652</v>
      </c>
      <c r="BQ296" s="81" t="str">
        <f t="shared" si="310"/>
        <v>-</v>
      </c>
      <c r="BR296" s="81" t="str">
        <f t="shared" si="311"/>
        <v>-</v>
      </c>
      <c r="BS296" s="81">
        <f t="shared" si="312"/>
        <v>192.73247636304754</v>
      </c>
      <c r="BT296" s="81">
        <f t="shared" si="313"/>
        <v>282.39862261375845</v>
      </c>
      <c r="BU296" s="81">
        <f t="shared" si="314"/>
        <v>474.26505847016807</v>
      </c>
      <c r="BV296" s="81">
        <f t="shared" si="315"/>
        <v>402.41452395892702</v>
      </c>
      <c r="BW296" s="81">
        <f t="shared" si="316"/>
        <v>402.30935560547806</v>
      </c>
    </row>
    <row r="297" spans="2:75" ht="14" x14ac:dyDescent="0.3">
      <c r="B297" s="1" t="s">
        <v>171</v>
      </c>
      <c r="C297" s="1" t="s">
        <v>171</v>
      </c>
      <c r="D297" s="82" t="s">
        <v>168</v>
      </c>
      <c r="E297" s="1" t="s">
        <v>139</v>
      </c>
      <c r="F297" s="1" t="s">
        <v>145</v>
      </c>
      <c r="G297" s="1" t="s">
        <v>88</v>
      </c>
      <c r="H297" s="4" t="s">
        <v>141</v>
      </c>
      <c r="I297" s="4" t="s">
        <v>141</v>
      </c>
      <c r="J297" s="4">
        <v>1.7100127016129001</v>
      </c>
      <c r="K297" s="4">
        <v>1.6107471933962301</v>
      </c>
      <c r="L297" s="4">
        <v>1.2581079005281699</v>
      </c>
      <c r="M297" s="4">
        <v>1.1089197905027901</v>
      </c>
      <c r="N297" s="4">
        <v>1.1392335703125001</v>
      </c>
      <c r="O297" s="76" t="str">
        <f t="shared" si="333"/>
        <v>-</v>
      </c>
      <c r="P297" s="76" t="str">
        <f t="shared" si="333"/>
        <v>-</v>
      </c>
      <c r="Q297" s="76">
        <f t="shared" si="333"/>
        <v>3333.3085740379042</v>
      </c>
      <c r="R297" s="76">
        <f t="shared" si="333"/>
        <v>3538.730362758949</v>
      </c>
      <c r="S297" s="76">
        <f t="shared" si="333"/>
        <v>4530.6129924206552</v>
      </c>
      <c r="T297" s="76">
        <f t="shared" si="333"/>
        <v>5140.1373199549353</v>
      </c>
      <c r="U297" s="76">
        <f t="shared" si="332"/>
        <v>5003.3637952193149</v>
      </c>
      <c r="V297" s="77">
        <v>0.53</v>
      </c>
      <c r="W297" s="78" t="str">
        <f t="shared" si="341"/>
        <v>-</v>
      </c>
      <c r="X297" s="78" t="str">
        <f t="shared" si="341"/>
        <v>-</v>
      </c>
      <c r="Y297" s="78">
        <f t="shared" si="341"/>
        <v>0.90630673185483712</v>
      </c>
      <c r="Z297" s="78">
        <f t="shared" si="341"/>
        <v>0.85369601250000193</v>
      </c>
      <c r="AA297" s="78">
        <f t="shared" si="341"/>
        <v>0.66679718727993009</v>
      </c>
      <c r="AB297" s="78">
        <f t="shared" si="341"/>
        <v>0.58772748896647875</v>
      </c>
      <c r="AC297" s="78">
        <f t="shared" si="341"/>
        <v>0.60379379226562502</v>
      </c>
      <c r="AD297" s="79">
        <v>10.8</v>
      </c>
      <c r="AE297" s="79">
        <v>7.35</v>
      </c>
      <c r="AF297" s="79">
        <v>4.3600000000000003</v>
      </c>
      <c r="AG297" s="79">
        <v>5.16</v>
      </c>
      <c r="AH297" s="80" t="str">
        <f t="shared" si="342"/>
        <v>-</v>
      </c>
      <c r="AI297" s="80" t="str">
        <f t="shared" si="342"/>
        <v>-</v>
      </c>
      <c r="AJ297" s="80">
        <f t="shared" si="342"/>
        <v>2317.0963275337963</v>
      </c>
      <c r="AK297" s="80">
        <f t="shared" si="342"/>
        <v>2459.8920098622284</v>
      </c>
      <c r="AL297" s="80">
        <f t="shared" si="342"/>
        <v>3149.3834108187275</v>
      </c>
      <c r="AM297" s="80">
        <f t="shared" si="342"/>
        <v>3573.0845322427554</v>
      </c>
      <c r="AN297" s="80">
        <f t="shared" si="342"/>
        <v>3478.0085964781729</v>
      </c>
      <c r="AO297" s="80">
        <f t="shared" si="292"/>
        <v>194.44444444444443</v>
      </c>
      <c r="AP297" s="80">
        <f t="shared" si="293"/>
        <v>194.44444444444443</v>
      </c>
      <c r="AQ297" s="80">
        <f t="shared" si="343"/>
        <v>194.44444444444443</v>
      </c>
      <c r="AR297" s="80">
        <f t="shared" si="343"/>
        <v>285.71428571428572</v>
      </c>
      <c r="AS297" s="80">
        <f t="shared" si="343"/>
        <v>481.65137614678895</v>
      </c>
      <c r="AT297" s="80">
        <f t="shared" si="343"/>
        <v>406.97674418604652</v>
      </c>
      <c r="AU297" s="80">
        <f t="shared" si="295"/>
        <v>406.97674418604652</v>
      </c>
      <c r="AV297" s="80" t="str">
        <f t="shared" si="344"/>
        <v>-</v>
      </c>
      <c r="AW297" s="80" t="str">
        <f t="shared" si="344"/>
        <v>-</v>
      </c>
      <c r="AX297" s="80">
        <f t="shared" si="344"/>
        <v>179.39048139628403</v>
      </c>
      <c r="AY297" s="80">
        <f t="shared" si="344"/>
        <v>255.98218129977298</v>
      </c>
      <c r="AZ297" s="80">
        <f t="shared" si="344"/>
        <v>417.76103585677765</v>
      </c>
      <c r="BA297" s="80">
        <f t="shared" si="344"/>
        <v>365.36178933869553</v>
      </c>
      <c r="BB297" s="80">
        <f t="shared" si="344"/>
        <v>364.34336058621119</v>
      </c>
      <c r="BC297" s="81" t="str">
        <f t="shared" si="296"/>
        <v>-</v>
      </c>
      <c r="BD297" s="81" t="str">
        <f t="shared" si="297"/>
        <v>-</v>
      </c>
      <c r="BE297" s="81">
        <f t="shared" si="298"/>
        <v>3333.3085740379042</v>
      </c>
      <c r="BF297" s="81">
        <f t="shared" si="299"/>
        <v>3538.730362758949</v>
      </c>
      <c r="BG297" s="81">
        <f t="shared" si="300"/>
        <v>4530.6129924206552</v>
      </c>
      <c r="BH297" s="81">
        <f t="shared" si="301"/>
        <v>5140.1373199549353</v>
      </c>
      <c r="BI297" s="81">
        <f t="shared" si="302"/>
        <v>5003.3637952193149</v>
      </c>
      <c r="BJ297" s="81">
        <f t="shared" si="303"/>
        <v>194.44444444444443</v>
      </c>
      <c r="BK297" s="81">
        <f t="shared" si="304"/>
        <v>194.44444444444443</v>
      </c>
      <c r="BL297" s="81">
        <f t="shared" si="305"/>
        <v>194.44444444444443</v>
      </c>
      <c r="BM297" s="81">
        <f t="shared" si="306"/>
        <v>285.71428571428572</v>
      </c>
      <c r="BN297" s="81">
        <f t="shared" si="307"/>
        <v>481.65137614678895</v>
      </c>
      <c r="BO297" s="81">
        <f t="shared" si="308"/>
        <v>406.97674418604652</v>
      </c>
      <c r="BP297" s="81">
        <f t="shared" si="309"/>
        <v>406.97674418604652</v>
      </c>
      <c r="BQ297" s="81" t="str">
        <f t="shared" si="310"/>
        <v>-</v>
      </c>
      <c r="BR297" s="81" t="str">
        <f t="shared" si="311"/>
        <v>-</v>
      </c>
      <c r="BS297" s="81">
        <f t="shared" si="312"/>
        <v>183.72695890131703</v>
      </c>
      <c r="BT297" s="81">
        <f t="shared" si="313"/>
        <v>264.36931655809377</v>
      </c>
      <c r="BU297" s="81">
        <f t="shared" si="314"/>
        <v>435.36729552268571</v>
      </c>
      <c r="BV297" s="81">
        <f t="shared" si="315"/>
        <v>377.11796205301249</v>
      </c>
      <c r="BW297" s="81">
        <f t="shared" si="316"/>
        <v>376.36313140105926</v>
      </c>
    </row>
    <row r="298" spans="2:75" ht="14" x14ac:dyDescent="0.3">
      <c r="B298" s="1" t="s">
        <v>171</v>
      </c>
      <c r="C298" s="1" t="s">
        <v>171</v>
      </c>
      <c r="D298" s="82" t="s">
        <v>168</v>
      </c>
      <c r="E298" s="1" t="s">
        <v>142</v>
      </c>
      <c r="F298" s="1" t="s">
        <v>145</v>
      </c>
      <c r="G298" s="1" t="s">
        <v>88</v>
      </c>
      <c r="H298" s="4" t="s">
        <v>141</v>
      </c>
      <c r="I298" s="4" t="s">
        <v>141</v>
      </c>
      <c r="J298" s="4">
        <v>3.29032258064516E-3</v>
      </c>
      <c r="K298" s="4">
        <v>1.44339622641509E-3</v>
      </c>
      <c r="L298" s="4">
        <v>8.0809859154929603E-4</v>
      </c>
      <c r="M298" s="4">
        <v>3.2053072625698301E-4</v>
      </c>
      <c r="N298" s="4">
        <v>2.8687500000000002E-4</v>
      </c>
      <c r="O298" s="76" t="str">
        <f t="shared" si="333"/>
        <v>-</v>
      </c>
      <c r="P298" s="76" t="str">
        <f t="shared" si="333"/>
        <v>-</v>
      </c>
      <c r="Q298" s="76">
        <f t="shared" si="333"/>
        <v>1732352.9411764713</v>
      </c>
      <c r="R298" s="76">
        <f t="shared" si="333"/>
        <v>3949019.607843149</v>
      </c>
      <c r="S298" s="76">
        <f t="shared" si="333"/>
        <v>7053594.7712418279</v>
      </c>
      <c r="T298" s="76">
        <f t="shared" si="333"/>
        <v>17783006.535947725</v>
      </c>
      <c r="U298" s="76">
        <f t="shared" si="332"/>
        <v>19869281.045751631</v>
      </c>
      <c r="V298" s="77">
        <v>0.53</v>
      </c>
      <c r="W298" s="78" t="str">
        <f t="shared" si="341"/>
        <v>-</v>
      </c>
      <c r="X298" s="78" t="str">
        <f t="shared" si="341"/>
        <v>-</v>
      </c>
      <c r="Y298" s="78">
        <f t="shared" si="341"/>
        <v>1.743870967741935E-3</v>
      </c>
      <c r="Z298" s="78">
        <f t="shared" si="341"/>
        <v>7.6499999999999778E-4</v>
      </c>
      <c r="AA298" s="78">
        <f t="shared" si="341"/>
        <v>4.2829225352112693E-4</v>
      </c>
      <c r="AB298" s="78">
        <f t="shared" si="341"/>
        <v>1.6988128491620102E-4</v>
      </c>
      <c r="AC298" s="78">
        <f t="shared" si="341"/>
        <v>1.5204375000000002E-4</v>
      </c>
      <c r="AD298" s="79">
        <v>10.8</v>
      </c>
      <c r="AE298" s="79">
        <v>7.35</v>
      </c>
      <c r="AF298" s="79">
        <v>4.3600000000000003</v>
      </c>
      <c r="AG298" s="79">
        <v>5.16</v>
      </c>
      <c r="AH298" s="80" t="str">
        <f t="shared" si="342"/>
        <v>-</v>
      </c>
      <c r="AI298" s="80" t="str">
        <f t="shared" si="342"/>
        <v>-</v>
      </c>
      <c r="AJ298" s="80">
        <f t="shared" si="342"/>
        <v>1204217.5360710325</v>
      </c>
      <c r="AK298" s="80">
        <f t="shared" si="342"/>
        <v>2745098.0392156942</v>
      </c>
      <c r="AL298" s="80">
        <f t="shared" si="342"/>
        <v>4903193.9819953116</v>
      </c>
      <c r="AM298" s="80">
        <f t="shared" si="342"/>
        <v>12361573.560241714</v>
      </c>
      <c r="AN298" s="80">
        <f t="shared" si="342"/>
        <v>13811814.033789614</v>
      </c>
      <c r="AO298" s="80">
        <f t="shared" ref="AO298:AO304" si="349">2100/AD298</f>
        <v>194.44444444444443</v>
      </c>
      <c r="AP298" s="80">
        <f t="shared" ref="AP298:AP304" si="350">2100/AD298</f>
        <v>194.44444444444443</v>
      </c>
      <c r="AQ298" s="80">
        <f t="shared" si="343"/>
        <v>194.44444444444443</v>
      </c>
      <c r="AR298" s="80">
        <f t="shared" si="343"/>
        <v>285.71428571428572</v>
      </c>
      <c r="AS298" s="80">
        <f t="shared" si="343"/>
        <v>481.65137614678895</v>
      </c>
      <c r="AT298" s="80">
        <f t="shared" si="343"/>
        <v>406.97674418604652</v>
      </c>
      <c r="AU298" s="80">
        <f t="shared" ref="AU298:AU304" si="351">2100/AG298</f>
        <v>406.97674418604652</v>
      </c>
      <c r="AV298" s="80" t="str">
        <f t="shared" si="344"/>
        <v>-</v>
      </c>
      <c r="AW298" s="80" t="str">
        <f t="shared" si="344"/>
        <v>-</v>
      </c>
      <c r="AX298" s="80">
        <f t="shared" si="344"/>
        <v>194.41305265941824</v>
      </c>
      <c r="AY298" s="80">
        <f t="shared" si="344"/>
        <v>285.68455119977307</v>
      </c>
      <c r="AZ298" s="80">
        <f t="shared" si="344"/>
        <v>481.6040671350417</v>
      </c>
      <c r="BA298" s="80">
        <f t="shared" si="344"/>
        <v>406.96334584184007</v>
      </c>
      <c r="BB298" s="80">
        <f t="shared" si="344"/>
        <v>406.96475262652962</v>
      </c>
      <c r="BC298" s="81" t="str">
        <f t="shared" ref="BC298:BC304" si="352">O298</f>
        <v>-</v>
      </c>
      <c r="BD298" s="81" t="str">
        <f t="shared" ref="BD298:BD304" si="353">P298</f>
        <v>-</v>
      </c>
      <c r="BE298" s="81">
        <f t="shared" ref="BE298:BE304" si="354">Q298</f>
        <v>1732352.9411764713</v>
      </c>
      <c r="BF298" s="81">
        <f t="shared" ref="BF298:BF304" si="355">R298</f>
        <v>3949019.607843149</v>
      </c>
      <c r="BG298" s="81">
        <f t="shared" ref="BG298:BG304" si="356">S298</f>
        <v>7053594.7712418279</v>
      </c>
      <c r="BH298" s="81">
        <f t="shared" ref="BH298:BH304" si="357">T298</f>
        <v>17783006.535947725</v>
      </c>
      <c r="BI298" s="81">
        <f t="shared" ref="BI298:BI304" si="358">U298</f>
        <v>19869281.045751631</v>
      </c>
      <c r="BJ298" s="81">
        <f t="shared" ref="BJ298:BJ304" si="359">AO298</f>
        <v>194.44444444444443</v>
      </c>
      <c r="BK298" s="81">
        <f t="shared" ref="BK298:BK304" si="360">AP298</f>
        <v>194.44444444444443</v>
      </c>
      <c r="BL298" s="81">
        <f t="shared" ref="BL298:BL304" si="361">AQ298</f>
        <v>194.44444444444443</v>
      </c>
      <c r="BM298" s="81">
        <f t="shared" ref="BM298:BM304" si="362">AR298</f>
        <v>285.71428571428572</v>
      </c>
      <c r="BN298" s="81">
        <f t="shared" ref="BN298:BN304" si="363">AS298</f>
        <v>481.65137614678895</v>
      </c>
      <c r="BO298" s="81">
        <f t="shared" ref="BO298:BO304" si="364">AT298</f>
        <v>406.97674418604652</v>
      </c>
      <c r="BP298" s="81">
        <f t="shared" ref="BP298:BP304" si="365">AU298</f>
        <v>406.97674418604652</v>
      </c>
      <c r="BQ298" s="81" t="str">
        <f t="shared" ref="BQ298:BQ304" si="366">IFERROR(1/((1/BC298)+(1/BJ298)), "-")</f>
        <v>-</v>
      </c>
      <c r="BR298" s="81" t="str">
        <f t="shared" ref="BR298:BR304" si="367">IFERROR(1/((1/BD298)+(1/BK298)), "-")</f>
        <v>-</v>
      </c>
      <c r="BS298" s="81">
        <f t="shared" ref="BS298:BS304" si="368">IFERROR(1/((1/BE298)+(1/BL298)), "-")</f>
        <v>194.42262187134247</v>
      </c>
      <c r="BT298" s="81">
        <f t="shared" ref="BT298:BT304" si="369">IFERROR(1/((1/BF298)+(1/BM298)), "-")</f>
        <v>285.6936155846293</v>
      </c>
      <c r="BU298" s="81">
        <f t="shared" ref="BU298:BU304" si="370">IFERROR(1/((1/BG298)+(1/BN298)), "-")</f>
        <v>481.61848905651016</v>
      </c>
      <c r="BV298" s="81">
        <f t="shared" ref="BV298:BV304" si="371">IFERROR(1/((1/BH298)+(1/BO298)), "-")</f>
        <v>406.96743044714088</v>
      </c>
      <c r="BW298" s="81">
        <f t="shared" ref="BW298:BW304" si="372">IFERROR(1/((1/BI298)+(1/BP298)), "-")</f>
        <v>406.96840836969545</v>
      </c>
    </row>
    <row r="299" spans="2:75" ht="14" x14ac:dyDescent="0.3">
      <c r="B299" s="1" t="s">
        <v>171</v>
      </c>
      <c r="C299" s="1" t="s">
        <v>171</v>
      </c>
      <c r="D299" s="82" t="s">
        <v>168</v>
      </c>
      <c r="E299" s="1" t="s">
        <v>143</v>
      </c>
      <c r="F299" s="1" t="s">
        <v>145</v>
      </c>
      <c r="G299" s="1" t="s">
        <v>88</v>
      </c>
      <c r="H299" s="4" t="s">
        <v>141</v>
      </c>
      <c r="I299" s="4" t="s">
        <v>141</v>
      </c>
      <c r="J299" s="4">
        <v>6.60032258064516E-4</v>
      </c>
      <c r="K299" s="4">
        <v>4.3822641509433998E-4</v>
      </c>
      <c r="L299" s="4">
        <v>8.5870774647887297E-4</v>
      </c>
      <c r="M299" s="4">
        <v>4.5413966480446901E-4</v>
      </c>
      <c r="N299" s="4">
        <v>4.1640900000000002E-4</v>
      </c>
      <c r="O299" s="76" t="str">
        <f t="shared" si="333"/>
        <v>-</v>
      </c>
      <c r="P299" s="76" t="str">
        <f t="shared" si="333"/>
        <v>-</v>
      </c>
      <c r="Q299" s="76">
        <f t="shared" si="333"/>
        <v>8635941.5473339539</v>
      </c>
      <c r="R299" s="76">
        <f t="shared" ref="R299:T304" si="373">IFERROR(5700/K299, "-")</f>
        <v>13006974.941875475</v>
      </c>
      <c r="S299" s="76">
        <f t="shared" si="373"/>
        <v>6637881.1922599077</v>
      </c>
      <c r="T299" s="76">
        <f t="shared" si="373"/>
        <v>12551204.93043511</v>
      </c>
      <c r="U299" s="76">
        <f t="shared" si="332"/>
        <v>13688464.946723053</v>
      </c>
      <c r="V299" s="77">
        <v>0.53</v>
      </c>
      <c r="W299" s="78" t="str">
        <f t="shared" si="341"/>
        <v>-</v>
      </c>
      <c r="X299" s="78" t="str">
        <f t="shared" si="341"/>
        <v>-</v>
      </c>
      <c r="Y299" s="78">
        <f t="shared" si="341"/>
        <v>3.4981709677419352E-4</v>
      </c>
      <c r="Z299" s="78">
        <f t="shared" si="341"/>
        <v>2.3226000000000019E-4</v>
      </c>
      <c r="AA299" s="78">
        <f t="shared" si="341"/>
        <v>4.5511510563380267E-4</v>
      </c>
      <c r="AB299" s="78">
        <f t="shared" si="341"/>
        <v>2.4069402234636858E-4</v>
      </c>
      <c r="AC299" s="78">
        <f t="shared" si="341"/>
        <v>2.2069677000000003E-4</v>
      </c>
      <c r="AD299" s="79">
        <v>10.8</v>
      </c>
      <c r="AE299" s="79">
        <v>7.35</v>
      </c>
      <c r="AF299" s="79">
        <v>4.3600000000000003</v>
      </c>
      <c r="AG299" s="79">
        <v>5.16</v>
      </c>
      <c r="AH299" s="80" t="str">
        <f t="shared" si="342"/>
        <v>-</v>
      </c>
      <c r="AI299" s="80" t="str">
        <f t="shared" si="342"/>
        <v>-</v>
      </c>
      <c r="AJ299" s="80">
        <f t="shared" si="342"/>
        <v>6003137.1232708711</v>
      </c>
      <c r="AK299" s="80">
        <f t="shared" si="342"/>
        <v>9041591.3200723249</v>
      </c>
      <c r="AL299" s="80">
        <f t="shared" si="342"/>
        <v>4614217.3133882182</v>
      </c>
      <c r="AM299" s="80">
        <f t="shared" si="342"/>
        <v>8724770.0608784277</v>
      </c>
      <c r="AN299" s="80">
        <f t="shared" si="342"/>
        <v>9515318.2350607105</v>
      </c>
      <c r="AO299" s="80">
        <f t="shared" si="349"/>
        <v>194.44444444444443</v>
      </c>
      <c r="AP299" s="80">
        <f t="shared" si="350"/>
        <v>194.44444444444443</v>
      </c>
      <c r="AQ299" s="80">
        <f t="shared" si="343"/>
        <v>194.44444444444443</v>
      </c>
      <c r="AR299" s="80">
        <f t="shared" si="343"/>
        <v>285.71428571428572</v>
      </c>
      <c r="AS299" s="80">
        <f t="shared" si="343"/>
        <v>481.65137614678895</v>
      </c>
      <c r="AT299" s="80">
        <f t="shared" si="343"/>
        <v>406.97674418604652</v>
      </c>
      <c r="AU299" s="80">
        <f t="shared" si="351"/>
        <v>406.97674418604652</v>
      </c>
      <c r="AV299" s="80" t="str">
        <f t="shared" si="344"/>
        <v>-</v>
      </c>
      <c r="AW299" s="80" t="str">
        <f t="shared" si="344"/>
        <v>-</v>
      </c>
      <c r="AX299" s="80">
        <f t="shared" si="344"/>
        <v>194.43814650111932</v>
      </c>
      <c r="AY299" s="80">
        <f t="shared" si="344"/>
        <v>285.70525742815096</v>
      </c>
      <c r="AZ299" s="80">
        <f t="shared" si="344"/>
        <v>481.60110460146927</v>
      </c>
      <c r="BA299" s="80">
        <f t="shared" si="344"/>
        <v>406.95776118208067</v>
      </c>
      <c r="BB299" s="80">
        <f t="shared" si="344"/>
        <v>406.95933825359037</v>
      </c>
      <c r="BC299" s="81" t="str">
        <f t="shared" si="352"/>
        <v>-</v>
      </c>
      <c r="BD299" s="81" t="str">
        <f t="shared" si="353"/>
        <v>-</v>
      </c>
      <c r="BE299" s="81">
        <f t="shared" si="354"/>
        <v>8635941.5473339539</v>
      </c>
      <c r="BF299" s="81">
        <f t="shared" si="355"/>
        <v>13006974.941875475</v>
      </c>
      <c r="BG299" s="81">
        <f t="shared" si="356"/>
        <v>6637881.1922599077</v>
      </c>
      <c r="BH299" s="81">
        <f t="shared" si="357"/>
        <v>12551204.93043511</v>
      </c>
      <c r="BI299" s="81">
        <f t="shared" si="358"/>
        <v>13688464.946723053</v>
      </c>
      <c r="BJ299" s="81">
        <f t="shared" si="359"/>
        <v>194.44444444444443</v>
      </c>
      <c r="BK299" s="81">
        <f t="shared" si="360"/>
        <v>194.44444444444443</v>
      </c>
      <c r="BL299" s="81">
        <f t="shared" si="361"/>
        <v>194.44444444444443</v>
      </c>
      <c r="BM299" s="81">
        <f t="shared" si="362"/>
        <v>285.71428571428572</v>
      </c>
      <c r="BN299" s="81">
        <f t="shared" si="363"/>
        <v>481.65137614678895</v>
      </c>
      <c r="BO299" s="81">
        <f t="shared" si="364"/>
        <v>406.97674418604652</v>
      </c>
      <c r="BP299" s="81">
        <f t="shared" si="365"/>
        <v>406.97674418604652</v>
      </c>
      <c r="BQ299" s="81" t="str">
        <f t="shared" si="366"/>
        <v>-</v>
      </c>
      <c r="BR299" s="81" t="str">
        <f t="shared" si="367"/>
        <v>-</v>
      </c>
      <c r="BS299" s="81">
        <f t="shared" si="368"/>
        <v>194.44006648629147</v>
      </c>
      <c r="BT299" s="81">
        <f t="shared" si="369"/>
        <v>285.70800978461693</v>
      </c>
      <c r="BU299" s="81">
        <f t="shared" si="370"/>
        <v>481.61642957131414</v>
      </c>
      <c r="BV299" s="81">
        <f t="shared" si="371"/>
        <v>406.96354826575094</v>
      </c>
      <c r="BW299" s="81">
        <f t="shared" si="372"/>
        <v>406.96464457175875</v>
      </c>
    </row>
    <row r="300" spans="2:75" ht="14" x14ac:dyDescent="0.3">
      <c r="B300" s="1" t="s">
        <v>171</v>
      </c>
      <c r="C300" s="1" t="s">
        <v>171</v>
      </c>
      <c r="D300" s="82" t="s">
        <v>168</v>
      </c>
      <c r="E300" s="1" t="s">
        <v>144</v>
      </c>
      <c r="F300" s="1" t="s">
        <v>145</v>
      </c>
      <c r="G300" s="1" t="s">
        <v>88</v>
      </c>
      <c r="H300" s="4" t="s">
        <v>141</v>
      </c>
      <c r="I300" s="4" t="s">
        <v>141</v>
      </c>
      <c r="J300" s="6">
        <f>SUM(J297:J299)</f>
        <v>1.7139630564516097</v>
      </c>
      <c r="K300" s="6">
        <f t="shared" ref="K300" si="374">SUM(K297:K299)</f>
        <v>1.6126288160377396</v>
      </c>
      <c r="L300" s="6">
        <f t="shared" ref="L300" si="375">SUM(L297:L299)</f>
        <v>1.259774706866198</v>
      </c>
      <c r="M300" s="6">
        <f t="shared" ref="M300" si="376">SUM(M297:M299)</f>
        <v>1.1096944608938517</v>
      </c>
      <c r="N300" s="6">
        <f t="shared" ref="N300" si="377">SUM(N297:N299)</f>
        <v>1.1399368543125001</v>
      </c>
      <c r="O300" s="76" t="str">
        <f t="shared" ref="O300:Q304" si="378">IFERROR(5700/H300, "-")</f>
        <v>-</v>
      </c>
      <c r="P300" s="76" t="str">
        <f t="shared" si="378"/>
        <v>-</v>
      </c>
      <c r="Q300" s="76">
        <f t="shared" si="378"/>
        <v>3325.6259395699103</v>
      </c>
      <c r="R300" s="76">
        <f t="shared" si="373"/>
        <v>3534.6013560671768</v>
      </c>
      <c r="S300" s="76">
        <f t="shared" si="373"/>
        <v>4524.6185440405125</v>
      </c>
      <c r="T300" s="76">
        <f t="shared" si="373"/>
        <v>5136.5490239616829</v>
      </c>
      <c r="U300" s="76">
        <f t="shared" si="332"/>
        <v>5000.2769701113748</v>
      </c>
      <c r="V300" s="77">
        <v>0.53</v>
      </c>
      <c r="W300" s="78" t="str">
        <f t="shared" si="341"/>
        <v>-</v>
      </c>
      <c r="X300" s="78" t="str">
        <f t="shared" si="341"/>
        <v>-</v>
      </c>
      <c r="Y300" s="78">
        <f t="shared" si="341"/>
        <v>0.90840041991935316</v>
      </c>
      <c r="Z300" s="78">
        <f t="shared" si="341"/>
        <v>0.85469327250000204</v>
      </c>
      <c r="AA300" s="78">
        <f t="shared" si="341"/>
        <v>0.66768059463908491</v>
      </c>
      <c r="AB300" s="78">
        <f t="shared" si="341"/>
        <v>0.58813806427374149</v>
      </c>
      <c r="AC300" s="78">
        <f t="shared" si="341"/>
        <v>0.60416653278562515</v>
      </c>
      <c r="AD300" s="79">
        <v>10.8</v>
      </c>
      <c r="AE300" s="79">
        <v>7.35</v>
      </c>
      <c r="AF300" s="79">
        <v>4.3600000000000003</v>
      </c>
      <c r="AG300" s="79">
        <v>5.16</v>
      </c>
      <c r="AH300" s="80" t="str">
        <f t="shared" si="342"/>
        <v>-</v>
      </c>
      <c r="AI300" s="80" t="str">
        <f t="shared" si="342"/>
        <v>-</v>
      </c>
      <c r="AJ300" s="80">
        <f t="shared" si="342"/>
        <v>2311.7558666325099</v>
      </c>
      <c r="AK300" s="80">
        <f t="shared" si="342"/>
        <v>2457.0217966703312</v>
      </c>
      <c r="AL300" s="80">
        <f t="shared" si="342"/>
        <v>3145.2164655693732</v>
      </c>
      <c r="AM300" s="80">
        <f t="shared" si="342"/>
        <v>3570.5901854748536</v>
      </c>
      <c r="AN300" s="80">
        <f t="shared" si="342"/>
        <v>3475.8628392035371</v>
      </c>
      <c r="AO300" s="80">
        <f t="shared" si="349"/>
        <v>194.44444444444443</v>
      </c>
      <c r="AP300" s="80">
        <f t="shared" si="350"/>
        <v>194.44444444444443</v>
      </c>
      <c r="AQ300" s="80">
        <f t="shared" si="343"/>
        <v>194.44444444444443</v>
      </c>
      <c r="AR300" s="80">
        <f t="shared" si="343"/>
        <v>285.71428571428572</v>
      </c>
      <c r="AS300" s="80">
        <f t="shared" si="343"/>
        <v>481.65137614678895</v>
      </c>
      <c r="AT300" s="80">
        <f t="shared" si="343"/>
        <v>406.97674418604652</v>
      </c>
      <c r="AU300" s="80">
        <f t="shared" si="351"/>
        <v>406.97674418604652</v>
      </c>
      <c r="AV300" s="80" t="str">
        <f t="shared" si="344"/>
        <v>-</v>
      </c>
      <c r="AW300" s="80" t="str">
        <f t="shared" si="344"/>
        <v>-</v>
      </c>
      <c r="AX300" s="80">
        <f t="shared" si="344"/>
        <v>179.35840291448321</v>
      </c>
      <c r="AY300" s="80">
        <f t="shared" si="344"/>
        <v>255.95106730420426</v>
      </c>
      <c r="AZ300" s="80">
        <f t="shared" si="344"/>
        <v>417.68763159680191</v>
      </c>
      <c r="BA300" s="80">
        <f t="shared" si="344"/>
        <v>365.3356924483212</v>
      </c>
      <c r="BB300" s="80">
        <f t="shared" si="344"/>
        <v>364.31980027911192</v>
      </c>
      <c r="BC300" s="81" t="str">
        <f t="shared" si="352"/>
        <v>-</v>
      </c>
      <c r="BD300" s="81" t="str">
        <f t="shared" si="353"/>
        <v>-</v>
      </c>
      <c r="BE300" s="81">
        <f t="shared" si="354"/>
        <v>3325.6259395699103</v>
      </c>
      <c r="BF300" s="81">
        <f t="shared" si="355"/>
        <v>3534.6013560671768</v>
      </c>
      <c r="BG300" s="81">
        <f t="shared" si="356"/>
        <v>4524.6185440405125</v>
      </c>
      <c r="BH300" s="81">
        <f t="shared" si="357"/>
        <v>5136.5490239616829</v>
      </c>
      <c r="BI300" s="81">
        <f t="shared" si="358"/>
        <v>5000.2769701113748</v>
      </c>
      <c r="BJ300" s="81">
        <f t="shared" si="359"/>
        <v>194.44444444444443</v>
      </c>
      <c r="BK300" s="81">
        <f t="shared" si="360"/>
        <v>194.44444444444443</v>
      </c>
      <c r="BL300" s="81">
        <f t="shared" si="361"/>
        <v>194.44444444444443</v>
      </c>
      <c r="BM300" s="81">
        <f t="shared" si="362"/>
        <v>285.71428571428572</v>
      </c>
      <c r="BN300" s="81">
        <f t="shared" si="363"/>
        <v>481.65137614678895</v>
      </c>
      <c r="BO300" s="81">
        <f t="shared" si="364"/>
        <v>406.97674418604652</v>
      </c>
      <c r="BP300" s="81">
        <f t="shared" si="365"/>
        <v>406.97674418604652</v>
      </c>
      <c r="BQ300" s="81" t="str">
        <f t="shared" si="366"/>
        <v>-</v>
      </c>
      <c r="BR300" s="81" t="str">
        <f t="shared" si="367"/>
        <v>-</v>
      </c>
      <c r="BS300" s="81">
        <f t="shared" si="368"/>
        <v>183.70356774294194</v>
      </c>
      <c r="BT300" s="81">
        <f t="shared" si="369"/>
        <v>264.34624686209332</v>
      </c>
      <c r="BU300" s="81">
        <f t="shared" si="370"/>
        <v>435.31187551206972</v>
      </c>
      <c r="BV300" s="81">
        <f t="shared" si="371"/>
        <v>377.09863461542631</v>
      </c>
      <c r="BW300" s="81">
        <f t="shared" si="372"/>
        <v>376.34565508617146</v>
      </c>
    </row>
    <row r="301" spans="2:75" ht="14" x14ac:dyDescent="0.3">
      <c r="B301" s="1" t="s">
        <v>171</v>
      </c>
      <c r="C301" s="1" t="s">
        <v>171</v>
      </c>
      <c r="D301" s="82" t="s">
        <v>168</v>
      </c>
      <c r="E301" s="1" t="s">
        <v>139</v>
      </c>
      <c r="F301" s="1" t="s">
        <v>146</v>
      </c>
      <c r="G301" s="1" t="s">
        <v>88</v>
      </c>
      <c r="H301" s="4" t="s">
        <v>141</v>
      </c>
      <c r="I301" s="4" t="s">
        <v>141</v>
      </c>
      <c r="J301" s="4">
        <v>2.2615335483870999E-2</v>
      </c>
      <c r="K301" s="4">
        <v>2.0276886792452799E-2</v>
      </c>
      <c r="L301" s="4">
        <v>1.53273485915493E-2</v>
      </c>
      <c r="M301" s="4">
        <v>1.34825229050279E-2</v>
      </c>
      <c r="N301" s="4">
        <v>1.3906766250000001E-2</v>
      </c>
      <c r="O301" s="76" t="str">
        <f t="shared" si="378"/>
        <v>-</v>
      </c>
      <c r="P301" s="76" t="str">
        <f t="shared" si="378"/>
        <v>-</v>
      </c>
      <c r="Q301" s="76">
        <f t="shared" si="378"/>
        <v>252041.36388183033</v>
      </c>
      <c r="R301" s="76">
        <f t="shared" si="373"/>
        <v>281108.24202665966</v>
      </c>
      <c r="S301" s="76">
        <f t="shared" si="373"/>
        <v>371884.28030812077</v>
      </c>
      <c r="T301" s="76">
        <f t="shared" si="373"/>
        <v>422769.53951061761</v>
      </c>
      <c r="U301" s="76">
        <f t="shared" si="332"/>
        <v>409872.42451134173</v>
      </c>
      <c r="V301" s="77">
        <v>0.53</v>
      </c>
      <c r="W301" s="78" t="str">
        <f t="shared" si="341"/>
        <v>-</v>
      </c>
      <c r="X301" s="78" t="str">
        <f t="shared" si="341"/>
        <v>-</v>
      </c>
      <c r="Y301" s="78">
        <f t="shared" si="341"/>
        <v>1.198612780645163E-2</v>
      </c>
      <c r="Z301" s="78">
        <f t="shared" si="341"/>
        <v>1.0746749999999984E-2</v>
      </c>
      <c r="AA301" s="78">
        <f t="shared" si="341"/>
        <v>8.1234947535211294E-3</v>
      </c>
      <c r="AB301" s="78">
        <f t="shared" si="341"/>
        <v>7.1457371396647876E-3</v>
      </c>
      <c r="AC301" s="78">
        <f t="shared" si="341"/>
        <v>7.3705861125000008E-3</v>
      </c>
      <c r="AD301" s="79">
        <v>10.8</v>
      </c>
      <c r="AE301" s="79">
        <v>7.35</v>
      </c>
      <c r="AF301" s="79">
        <v>4.3600000000000003</v>
      </c>
      <c r="AG301" s="79">
        <v>5.16</v>
      </c>
      <c r="AH301" s="80" t="str">
        <f t="shared" si="342"/>
        <v>-</v>
      </c>
      <c r="AI301" s="80" t="str">
        <f t="shared" si="342"/>
        <v>-</v>
      </c>
      <c r="AJ301" s="80">
        <f t="shared" si="342"/>
        <v>175202.53695857123</v>
      </c>
      <c r="AK301" s="80">
        <f t="shared" si="342"/>
        <v>195407.91402051813</v>
      </c>
      <c r="AL301" s="80">
        <f t="shared" si="342"/>
        <v>258509.43020425475</v>
      </c>
      <c r="AM301" s="80">
        <f t="shared" si="342"/>
        <v>293881.50710767857</v>
      </c>
      <c r="AN301" s="80">
        <f t="shared" si="342"/>
        <v>284916.28317570919</v>
      </c>
      <c r="AO301" s="80">
        <f t="shared" si="349"/>
        <v>194.44444444444443</v>
      </c>
      <c r="AP301" s="80">
        <f t="shared" si="350"/>
        <v>194.44444444444443</v>
      </c>
      <c r="AQ301" s="80">
        <f t="shared" si="343"/>
        <v>194.44444444444443</v>
      </c>
      <c r="AR301" s="80">
        <f t="shared" si="343"/>
        <v>285.71428571428572</v>
      </c>
      <c r="AS301" s="80">
        <f t="shared" si="343"/>
        <v>481.65137614678895</v>
      </c>
      <c r="AT301" s="80">
        <f t="shared" si="343"/>
        <v>406.97674418604652</v>
      </c>
      <c r="AU301" s="80">
        <f t="shared" si="351"/>
        <v>406.97674418604652</v>
      </c>
      <c r="AV301" s="80" t="str">
        <f t="shared" si="344"/>
        <v>-</v>
      </c>
      <c r="AW301" s="80" t="str">
        <f t="shared" si="344"/>
        <v>-</v>
      </c>
      <c r="AX301" s="80">
        <f t="shared" si="344"/>
        <v>194.22888405296635</v>
      </c>
      <c r="AY301" s="80">
        <f t="shared" si="344"/>
        <v>285.29714053808465</v>
      </c>
      <c r="AZ301" s="80">
        <f t="shared" si="344"/>
        <v>480.75563855332251</v>
      </c>
      <c r="BA301" s="80">
        <f t="shared" si="344"/>
        <v>406.4139288555233</v>
      </c>
      <c r="BB301" s="80">
        <f t="shared" si="344"/>
        <v>406.39624447370352</v>
      </c>
      <c r="BC301" s="81" t="str">
        <f t="shared" si="352"/>
        <v>-</v>
      </c>
      <c r="BD301" s="81" t="str">
        <f t="shared" si="353"/>
        <v>-</v>
      </c>
      <c r="BE301" s="81">
        <f t="shared" si="354"/>
        <v>252041.36388183033</v>
      </c>
      <c r="BF301" s="81">
        <f t="shared" si="355"/>
        <v>281108.24202665966</v>
      </c>
      <c r="BG301" s="81">
        <f t="shared" si="356"/>
        <v>371884.28030812077</v>
      </c>
      <c r="BH301" s="81">
        <f t="shared" si="357"/>
        <v>422769.53951061761</v>
      </c>
      <c r="BI301" s="81">
        <f t="shared" si="358"/>
        <v>409872.42451134173</v>
      </c>
      <c r="BJ301" s="81">
        <f t="shared" si="359"/>
        <v>194.44444444444443</v>
      </c>
      <c r="BK301" s="81">
        <f t="shared" si="360"/>
        <v>194.44444444444443</v>
      </c>
      <c r="BL301" s="81">
        <f t="shared" si="361"/>
        <v>194.44444444444443</v>
      </c>
      <c r="BM301" s="81">
        <f t="shared" si="362"/>
        <v>285.71428571428572</v>
      </c>
      <c r="BN301" s="81">
        <f t="shared" si="363"/>
        <v>481.65137614678895</v>
      </c>
      <c r="BO301" s="81">
        <f t="shared" si="364"/>
        <v>406.97674418604652</v>
      </c>
      <c r="BP301" s="81">
        <f t="shared" si="365"/>
        <v>406.97674418604652</v>
      </c>
      <c r="BQ301" s="81" t="str">
        <f t="shared" si="366"/>
        <v>-</v>
      </c>
      <c r="BR301" s="81" t="str">
        <f t="shared" si="367"/>
        <v>-</v>
      </c>
      <c r="BS301" s="81">
        <f t="shared" si="368"/>
        <v>194.29455041383002</v>
      </c>
      <c r="BT301" s="81">
        <f t="shared" si="369"/>
        <v>285.42418476780125</v>
      </c>
      <c r="BU301" s="81">
        <f t="shared" si="370"/>
        <v>481.02836520941673</v>
      </c>
      <c r="BV301" s="81">
        <f t="shared" si="371"/>
        <v>406.58534706464167</v>
      </c>
      <c r="BW301" s="81">
        <f t="shared" si="372"/>
        <v>406.57304351328202</v>
      </c>
    </row>
    <row r="302" spans="2:75" ht="14" x14ac:dyDescent="0.3">
      <c r="B302" s="1" t="s">
        <v>171</v>
      </c>
      <c r="C302" s="1" t="s">
        <v>171</v>
      </c>
      <c r="D302" s="82" t="s">
        <v>168</v>
      </c>
      <c r="E302" s="1" t="s">
        <v>142</v>
      </c>
      <c r="F302" s="1" t="s">
        <v>146</v>
      </c>
      <c r="G302" s="1" t="s">
        <v>88</v>
      </c>
      <c r="H302" s="4" t="s">
        <v>141</v>
      </c>
      <c r="I302" s="4" t="s">
        <v>141</v>
      </c>
      <c r="J302" s="4">
        <v>7.7419354838709697E-4</v>
      </c>
      <c r="K302" s="4">
        <v>3.3962264150943399E-4</v>
      </c>
      <c r="L302" s="4">
        <v>1.90140845070423E-4</v>
      </c>
      <c r="M302" s="4">
        <v>7.5418994413407794E-5</v>
      </c>
      <c r="N302" s="4">
        <v>6.7500000000000001E-5</v>
      </c>
      <c r="O302" s="76" t="str">
        <f t="shared" si="378"/>
        <v>-</v>
      </c>
      <c r="P302" s="76" t="str">
        <f t="shared" si="378"/>
        <v>-</v>
      </c>
      <c r="Q302" s="76">
        <f t="shared" si="378"/>
        <v>7362499.9999999981</v>
      </c>
      <c r="R302" s="76">
        <f t="shared" si="373"/>
        <v>16783333.333333332</v>
      </c>
      <c r="S302" s="76">
        <f t="shared" si="373"/>
        <v>29977777.777777705</v>
      </c>
      <c r="T302" s="76">
        <f t="shared" si="373"/>
        <v>75577777.777777806</v>
      </c>
      <c r="U302" s="76">
        <f t="shared" si="332"/>
        <v>84444444.444444448</v>
      </c>
      <c r="V302" s="77">
        <v>0.53</v>
      </c>
      <c r="W302" s="78" t="str">
        <f t="shared" si="341"/>
        <v>-</v>
      </c>
      <c r="X302" s="78" t="str">
        <f t="shared" si="341"/>
        <v>-</v>
      </c>
      <c r="Y302" s="78">
        <f t="shared" si="341"/>
        <v>4.1032258064516142E-4</v>
      </c>
      <c r="Z302" s="78">
        <f t="shared" si="341"/>
        <v>1.8000000000000001E-4</v>
      </c>
      <c r="AA302" s="78">
        <f t="shared" si="341"/>
        <v>1.007746478873242E-4</v>
      </c>
      <c r="AB302" s="78">
        <f t="shared" si="341"/>
        <v>3.9972067039106135E-5</v>
      </c>
      <c r="AC302" s="78">
        <f t="shared" si="341"/>
        <v>3.5775000000000002E-5</v>
      </c>
      <c r="AD302" s="79">
        <v>10.8</v>
      </c>
      <c r="AE302" s="79">
        <v>7.35</v>
      </c>
      <c r="AF302" s="79">
        <v>4.3600000000000003</v>
      </c>
      <c r="AG302" s="79">
        <v>5.16</v>
      </c>
      <c r="AH302" s="80" t="str">
        <f t="shared" si="342"/>
        <v>-</v>
      </c>
      <c r="AI302" s="80" t="str">
        <f t="shared" si="342"/>
        <v>-</v>
      </c>
      <c r="AJ302" s="80">
        <f t="shared" si="342"/>
        <v>5117924.5283018854</v>
      </c>
      <c r="AK302" s="80">
        <f t="shared" si="342"/>
        <v>11666666.666666666</v>
      </c>
      <c r="AL302" s="80">
        <f t="shared" si="342"/>
        <v>20838574.42348003</v>
      </c>
      <c r="AM302" s="80">
        <f t="shared" si="342"/>
        <v>52536687.631027266</v>
      </c>
      <c r="AN302" s="80">
        <f t="shared" si="342"/>
        <v>58700209.643605866</v>
      </c>
      <c r="AO302" s="80">
        <f t="shared" si="349"/>
        <v>194.44444444444443</v>
      </c>
      <c r="AP302" s="80">
        <f t="shared" si="350"/>
        <v>194.44444444444443</v>
      </c>
      <c r="AQ302" s="80">
        <f t="shared" si="343"/>
        <v>194.44444444444443</v>
      </c>
      <c r="AR302" s="80">
        <f t="shared" si="343"/>
        <v>285.71428571428572</v>
      </c>
      <c r="AS302" s="80">
        <f t="shared" si="343"/>
        <v>481.65137614678895</v>
      </c>
      <c r="AT302" s="80">
        <f t="shared" si="343"/>
        <v>406.97674418604652</v>
      </c>
      <c r="AU302" s="80">
        <f t="shared" si="351"/>
        <v>406.97674418604652</v>
      </c>
      <c r="AV302" s="80" t="str">
        <f t="shared" si="344"/>
        <v>-</v>
      </c>
      <c r="AW302" s="80" t="str">
        <f t="shared" si="344"/>
        <v>-</v>
      </c>
      <c r="AX302" s="80">
        <f t="shared" si="344"/>
        <v>194.4370572300837</v>
      </c>
      <c r="AY302" s="80">
        <f t="shared" si="344"/>
        <v>285.70728880109056</v>
      </c>
      <c r="AZ302" s="80">
        <f t="shared" si="344"/>
        <v>481.64024377844606</v>
      </c>
      <c r="BA302" s="80">
        <f t="shared" si="344"/>
        <v>406.97359155509986</v>
      </c>
      <c r="BB302" s="80">
        <f t="shared" si="344"/>
        <v>406.9739225790542</v>
      </c>
      <c r="BC302" s="81" t="str">
        <f t="shared" si="352"/>
        <v>-</v>
      </c>
      <c r="BD302" s="81" t="str">
        <f t="shared" si="353"/>
        <v>-</v>
      </c>
      <c r="BE302" s="81">
        <f t="shared" si="354"/>
        <v>7362499.9999999981</v>
      </c>
      <c r="BF302" s="81">
        <f t="shared" si="355"/>
        <v>16783333.333333332</v>
      </c>
      <c r="BG302" s="81">
        <f t="shared" si="356"/>
        <v>29977777.777777705</v>
      </c>
      <c r="BH302" s="81">
        <f t="shared" si="357"/>
        <v>75577777.777777806</v>
      </c>
      <c r="BI302" s="81">
        <f t="shared" si="358"/>
        <v>84444444.444444448</v>
      </c>
      <c r="BJ302" s="81">
        <f t="shared" si="359"/>
        <v>194.44444444444443</v>
      </c>
      <c r="BK302" s="81">
        <f t="shared" si="360"/>
        <v>194.44444444444443</v>
      </c>
      <c r="BL302" s="81">
        <f t="shared" si="361"/>
        <v>194.44444444444443</v>
      </c>
      <c r="BM302" s="81">
        <f t="shared" si="362"/>
        <v>285.71428571428572</v>
      </c>
      <c r="BN302" s="81">
        <f t="shared" si="363"/>
        <v>481.65137614678895</v>
      </c>
      <c r="BO302" s="81">
        <f t="shared" si="364"/>
        <v>406.97674418604652</v>
      </c>
      <c r="BP302" s="81">
        <f t="shared" si="365"/>
        <v>406.97674418604652</v>
      </c>
      <c r="BQ302" s="81" t="str">
        <f t="shared" si="366"/>
        <v>-</v>
      </c>
      <c r="BR302" s="81" t="str">
        <f t="shared" si="367"/>
        <v>-</v>
      </c>
      <c r="BS302" s="81">
        <f t="shared" si="368"/>
        <v>194.43930928064526</v>
      </c>
      <c r="BT302" s="81">
        <f t="shared" si="369"/>
        <v>285.70942188528494</v>
      </c>
      <c r="BU302" s="81">
        <f t="shared" si="370"/>
        <v>481.64363760383941</v>
      </c>
      <c r="BV302" s="81">
        <f t="shared" si="371"/>
        <v>406.9745526797164</v>
      </c>
      <c r="BW302" s="81">
        <f t="shared" si="372"/>
        <v>406.97478278677215</v>
      </c>
    </row>
    <row r="303" spans="2:75" ht="14" x14ac:dyDescent="0.3">
      <c r="B303" s="1" t="s">
        <v>171</v>
      </c>
      <c r="C303" s="1" t="s">
        <v>171</v>
      </c>
      <c r="D303" s="82" t="s">
        <v>168</v>
      </c>
      <c r="E303" s="1" t="s">
        <v>143</v>
      </c>
      <c r="F303" s="1" t="s">
        <v>146</v>
      </c>
      <c r="G303" s="1" t="s">
        <v>88</v>
      </c>
      <c r="H303" s="4" t="s">
        <v>141</v>
      </c>
      <c r="I303" s="4" t="s">
        <v>141</v>
      </c>
      <c r="J303" s="4">
        <v>4.01032258064516E-4</v>
      </c>
      <c r="K303" s="4">
        <v>2.6626415094339602E-4</v>
      </c>
      <c r="L303" s="4">
        <v>5.2174647887323904E-4</v>
      </c>
      <c r="M303" s="4">
        <v>2.7593296089385499E-4</v>
      </c>
      <c r="N303" s="4">
        <v>2.5300799999999999E-4</v>
      </c>
      <c r="O303" s="76" t="str">
        <f t="shared" si="378"/>
        <v>-</v>
      </c>
      <c r="P303" s="76" t="str">
        <f t="shared" si="378"/>
        <v>-</v>
      </c>
      <c r="Q303" s="76">
        <f t="shared" si="378"/>
        <v>14213320.463320468</v>
      </c>
      <c r="R303" s="76">
        <f t="shared" si="373"/>
        <v>21407312.925170086</v>
      </c>
      <c r="S303" s="76">
        <f t="shared" si="373"/>
        <v>10924846.128927769</v>
      </c>
      <c r="T303" s="76">
        <f t="shared" si="373"/>
        <v>20657191.448007755</v>
      </c>
      <c r="U303" s="76">
        <f t="shared" si="332"/>
        <v>22528931.891481694</v>
      </c>
      <c r="V303" s="77">
        <v>0.53</v>
      </c>
      <c r="W303" s="78" t="str">
        <f t="shared" si="341"/>
        <v>-</v>
      </c>
      <c r="X303" s="78" t="str">
        <f t="shared" si="341"/>
        <v>-</v>
      </c>
      <c r="Y303" s="78">
        <f t="shared" si="341"/>
        <v>2.125470967741935E-4</v>
      </c>
      <c r="Z303" s="78">
        <f t="shared" si="341"/>
        <v>1.411199999999999E-4</v>
      </c>
      <c r="AA303" s="78">
        <f t="shared" si="341"/>
        <v>2.7652563380281672E-4</v>
      </c>
      <c r="AB303" s="78">
        <f t="shared" si="341"/>
        <v>1.4624446927374315E-4</v>
      </c>
      <c r="AC303" s="78">
        <f t="shared" si="341"/>
        <v>1.3409424000000001E-4</v>
      </c>
      <c r="AD303" s="79">
        <v>10.8</v>
      </c>
      <c r="AE303" s="79">
        <v>7.35</v>
      </c>
      <c r="AF303" s="79">
        <v>4.3600000000000003</v>
      </c>
      <c r="AG303" s="79">
        <v>5.16</v>
      </c>
      <c r="AH303" s="80" t="str">
        <f t="shared" si="342"/>
        <v>-</v>
      </c>
      <c r="AI303" s="80" t="str">
        <f t="shared" si="342"/>
        <v>-</v>
      </c>
      <c r="AJ303" s="80">
        <f t="shared" si="342"/>
        <v>9880163.1820499767</v>
      </c>
      <c r="AK303" s="80">
        <f t="shared" si="342"/>
        <v>14880952.380952392</v>
      </c>
      <c r="AL303" s="80">
        <f t="shared" si="342"/>
        <v>7594232.6616181117</v>
      </c>
      <c r="AM303" s="80">
        <f t="shared" si="342"/>
        <v>14359517.391862392</v>
      </c>
      <c r="AN303" s="80">
        <f t="shared" si="342"/>
        <v>15660627.928537421</v>
      </c>
      <c r="AO303" s="80">
        <f t="shared" si="349"/>
        <v>194.44444444444443</v>
      </c>
      <c r="AP303" s="80">
        <f t="shared" si="350"/>
        <v>194.44444444444443</v>
      </c>
      <c r="AQ303" s="80">
        <f t="shared" si="343"/>
        <v>194.44444444444443</v>
      </c>
      <c r="AR303" s="80">
        <f t="shared" si="343"/>
        <v>285.71428571428572</v>
      </c>
      <c r="AS303" s="80">
        <f t="shared" si="343"/>
        <v>481.65137614678895</v>
      </c>
      <c r="AT303" s="80">
        <f t="shared" si="343"/>
        <v>406.97674418604652</v>
      </c>
      <c r="AU303" s="80">
        <f t="shared" si="351"/>
        <v>406.97674418604652</v>
      </c>
      <c r="AV303" s="80" t="str">
        <f t="shared" si="344"/>
        <v>-</v>
      </c>
      <c r="AW303" s="80" t="str">
        <f t="shared" si="344"/>
        <v>-</v>
      </c>
      <c r="AX303" s="80">
        <f t="shared" si="344"/>
        <v>194.44061779733258</v>
      </c>
      <c r="AY303" s="80">
        <f t="shared" si="344"/>
        <v>285.70880010532369</v>
      </c>
      <c r="AZ303" s="80">
        <f t="shared" si="344"/>
        <v>481.620830159332</v>
      </c>
      <c r="BA303" s="80">
        <f t="shared" si="344"/>
        <v>406.96520999783934</v>
      </c>
      <c r="BB303" s="80">
        <f t="shared" si="344"/>
        <v>406.96616825212453</v>
      </c>
      <c r="BC303" s="81" t="str">
        <f t="shared" si="352"/>
        <v>-</v>
      </c>
      <c r="BD303" s="81" t="str">
        <f t="shared" si="353"/>
        <v>-</v>
      </c>
      <c r="BE303" s="81">
        <f t="shared" si="354"/>
        <v>14213320.463320468</v>
      </c>
      <c r="BF303" s="81">
        <f t="shared" si="355"/>
        <v>21407312.925170086</v>
      </c>
      <c r="BG303" s="81">
        <f t="shared" si="356"/>
        <v>10924846.128927769</v>
      </c>
      <c r="BH303" s="81">
        <f t="shared" si="357"/>
        <v>20657191.448007755</v>
      </c>
      <c r="BI303" s="81">
        <f t="shared" si="358"/>
        <v>22528931.891481694</v>
      </c>
      <c r="BJ303" s="81">
        <f t="shared" si="359"/>
        <v>194.44444444444443</v>
      </c>
      <c r="BK303" s="81">
        <f t="shared" si="360"/>
        <v>194.44444444444443</v>
      </c>
      <c r="BL303" s="81">
        <f t="shared" si="361"/>
        <v>194.44444444444443</v>
      </c>
      <c r="BM303" s="81">
        <f t="shared" si="362"/>
        <v>285.71428571428572</v>
      </c>
      <c r="BN303" s="81">
        <f t="shared" si="363"/>
        <v>481.65137614678895</v>
      </c>
      <c r="BO303" s="81">
        <f t="shared" si="364"/>
        <v>406.97674418604652</v>
      </c>
      <c r="BP303" s="81">
        <f t="shared" si="365"/>
        <v>406.97674418604652</v>
      </c>
      <c r="BQ303" s="81" t="str">
        <f t="shared" si="366"/>
        <v>-</v>
      </c>
      <c r="BR303" s="81" t="str">
        <f t="shared" si="367"/>
        <v>-</v>
      </c>
      <c r="BS303" s="81">
        <f t="shared" si="368"/>
        <v>194.44178439573582</v>
      </c>
      <c r="BT303" s="81">
        <f t="shared" si="369"/>
        <v>285.71047245832756</v>
      </c>
      <c r="BU303" s="81">
        <f t="shared" si="370"/>
        <v>481.63014217991781</v>
      </c>
      <c r="BV303" s="81">
        <f t="shared" si="371"/>
        <v>406.96872630967471</v>
      </c>
      <c r="BW303" s="81">
        <f t="shared" si="372"/>
        <v>406.96939243590077</v>
      </c>
    </row>
    <row r="304" spans="2:75" ht="14" x14ac:dyDescent="0.3">
      <c r="B304" s="1" t="s">
        <v>171</v>
      </c>
      <c r="C304" s="1" t="s">
        <v>171</v>
      </c>
      <c r="D304" s="82" t="s">
        <v>168</v>
      </c>
      <c r="E304" s="1" t="s">
        <v>144</v>
      </c>
      <c r="F304" s="1" t="s">
        <v>146</v>
      </c>
      <c r="G304" s="1" t="s">
        <v>88</v>
      </c>
      <c r="H304" s="4" t="s">
        <v>141</v>
      </c>
      <c r="I304" s="4" t="s">
        <v>141</v>
      </c>
      <c r="J304" s="6">
        <f>SUM(J301:J303)</f>
        <v>2.3790561290322611E-2</v>
      </c>
      <c r="K304" s="6">
        <f t="shared" ref="K304" si="379">SUM(K301:K303)</f>
        <v>2.0882773584905628E-2</v>
      </c>
      <c r="L304" s="6">
        <f t="shared" ref="L304" si="380">SUM(L301:L303)</f>
        <v>1.6039235915492962E-2</v>
      </c>
      <c r="M304" s="6">
        <f t="shared" ref="M304" si="381">SUM(M301:M303)</f>
        <v>1.3833874860335164E-2</v>
      </c>
      <c r="N304" s="6">
        <f t="shared" ref="N304" si="382">SUM(N301:N303)</f>
        <v>1.4227274250000001E-2</v>
      </c>
      <c r="O304" s="76" t="str">
        <f t="shared" si="378"/>
        <v>-</v>
      </c>
      <c r="P304" s="76" t="str">
        <f t="shared" si="378"/>
        <v>-</v>
      </c>
      <c r="Q304" s="76">
        <f t="shared" si="378"/>
        <v>239590.81630909708</v>
      </c>
      <c r="R304" s="76">
        <f t="shared" si="373"/>
        <v>272952.24826457165</v>
      </c>
      <c r="S304" s="76">
        <f t="shared" si="373"/>
        <v>355378.52488933929</v>
      </c>
      <c r="T304" s="76">
        <f t="shared" si="373"/>
        <v>412032.06314545928</v>
      </c>
      <c r="U304" s="76">
        <f t="shared" si="332"/>
        <v>400638.93475589674</v>
      </c>
      <c r="V304" s="77">
        <v>0.53</v>
      </c>
      <c r="W304" s="78" t="str">
        <f t="shared" si="341"/>
        <v>-</v>
      </c>
      <c r="X304" s="78" t="str">
        <f t="shared" si="341"/>
        <v>-</v>
      </c>
      <c r="Y304" s="78">
        <f t="shared" si="341"/>
        <v>1.2608997483870985E-2</v>
      </c>
      <c r="Z304" s="78">
        <f t="shared" si="341"/>
        <v>1.1067869999999983E-2</v>
      </c>
      <c r="AA304" s="78">
        <f t="shared" si="341"/>
        <v>8.5007950352112699E-3</v>
      </c>
      <c r="AB304" s="78">
        <f t="shared" si="341"/>
        <v>7.3319536759776371E-3</v>
      </c>
      <c r="AC304" s="78">
        <f t="shared" si="341"/>
        <v>7.5404553525000011E-3</v>
      </c>
      <c r="AD304" s="79">
        <v>10.8</v>
      </c>
      <c r="AE304" s="79">
        <v>7.35</v>
      </c>
      <c r="AF304" s="79">
        <v>4.3600000000000003</v>
      </c>
      <c r="AG304" s="79">
        <v>5.16</v>
      </c>
      <c r="AH304" s="80" t="str">
        <f t="shared" si="342"/>
        <v>-</v>
      </c>
      <c r="AI304" s="80" t="str">
        <f t="shared" si="342"/>
        <v>-</v>
      </c>
      <c r="AJ304" s="80">
        <f t="shared" si="342"/>
        <v>166547.73725557889</v>
      </c>
      <c r="AK304" s="80">
        <f t="shared" si="342"/>
        <v>189738.40495054633</v>
      </c>
      <c r="AL304" s="80">
        <f t="shared" si="342"/>
        <v>247035.71740073236</v>
      </c>
      <c r="AM304" s="80">
        <f t="shared" si="342"/>
        <v>286417.52155096474</v>
      </c>
      <c r="AN304" s="80">
        <f t="shared" si="342"/>
        <v>278497.76993955084</v>
      </c>
      <c r="AO304" s="80">
        <f t="shared" si="349"/>
        <v>194.44444444444443</v>
      </c>
      <c r="AP304" s="80">
        <f t="shared" si="350"/>
        <v>194.44444444444443</v>
      </c>
      <c r="AQ304" s="80">
        <f t="shared" si="343"/>
        <v>194.44444444444443</v>
      </c>
      <c r="AR304" s="80">
        <f t="shared" si="343"/>
        <v>285.71428571428572</v>
      </c>
      <c r="AS304" s="80">
        <f t="shared" si="343"/>
        <v>481.65137614678895</v>
      </c>
      <c r="AT304" s="80">
        <f t="shared" si="343"/>
        <v>406.97674418604652</v>
      </c>
      <c r="AU304" s="80">
        <f t="shared" si="351"/>
        <v>406.97674418604652</v>
      </c>
      <c r="AV304" s="80" t="str">
        <f t="shared" si="344"/>
        <v>-</v>
      </c>
      <c r="AW304" s="80" t="str">
        <f t="shared" si="344"/>
        <v>-</v>
      </c>
      <c r="AX304" s="80">
        <f t="shared" si="344"/>
        <v>194.21769533039404</v>
      </c>
      <c r="AY304" s="80">
        <f t="shared" si="344"/>
        <v>285.28469470557945</v>
      </c>
      <c r="AZ304" s="80">
        <f t="shared" si="344"/>
        <v>480.71411647369825</v>
      </c>
      <c r="BA304" s="80">
        <f t="shared" si="344"/>
        <v>406.39928280707522</v>
      </c>
      <c r="BB304" s="80">
        <f t="shared" si="344"/>
        <v>406.38288527085177</v>
      </c>
      <c r="BC304" s="81" t="str">
        <f t="shared" si="352"/>
        <v>-</v>
      </c>
      <c r="BD304" s="81" t="str">
        <f t="shared" si="353"/>
        <v>-</v>
      </c>
      <c r="BE304" s="81">
        <f t="shared" si="354"/>
        <v>239590.81630909708</v>
      </c>
      <c r="BF304" s="81">
        <f t="shared" si="355"/>
        <v>272952.24826457165</v>
      </c>
      <c r="BG304" s="81">
        <f t="shared" si="356"/>
        <v>355378.52488933929</v>
      </c>
      <c r="BH304" s="81">
        <f t="shared" si="357"/>
        <v>412032.06314545928</v>
      </c>
      <c r="BI304" s="81">
        <f t="shared" si="358"/>
        <v>400638.93475589674</v>
      </c>
      <c r="BJ304" s="81">
        <f t="shared" si="359"/>
        <v>194.44444444444443</v>
      </c>
      <c r="BK304" s="81">
        <f t="shared" si="360"/>
        <v>194.44444444444443</v>
      </c>
      <c r="BL304" s="81">
        <f t="shared" si="361"/>
        <v>194.44444444444443</v>
      </c>
      <c r="BM304" s="81">
        <f t="shared" si="362"/>
        <v>285.71428571428572</v>
      </c>
      <c r="BN304" s="81">
        <f t="shared" si="363"/>
        <v>481.65137614678895</v>
      </c>
      <c r="BO304" s="81">
        <f t="shared" si="364"/>
        <v>406.97674418604652</v>
      </c>
      <c r="BP304" s="81">
        <f t="shared" si="365"/>
        <v>406.97674418604652</v>
      </c>
      <c r="BQ304" s="81" t="str">
        <f t="shared" si="366"/>
        <v>-</v>
      </c>
      <c r="BR304" s="81" t="str">
        <f t="shared" si="367"/>
        <v>-</v>
      </c>
      <c r="BS304" s="81">
        <f t="shared" si="368"/>
        <v>194.28676735513335</v>
      </c>
      <c r="BT304" s="81">
        <f t="shared" si="369"/>
        <v>285.41552542380742</v>
      </c>
      <c r="BU304" s="81">
        <f t="shared" si="370"/>
        <v>480.99946828067516</v>
      </c>
      <c r="BV304" s="81">
        <f t="shared" si="371"/>
        <v>406.57515739554145</v>
      </c>
      <c r="BW304" s="81">
        <f t="shared" si="372"/>
        <v>406.56374890156962</v>
      </c>
    </row>
  </sheetData>
  <sheetProtection algorithmName="SHA-512" hashValue="pbguIfNEwnZl8hUaG/tSLGzqS3Q9+mwVU7OisMRn0OmJrP8p2EPtJcki7xyFCY7y2pPuhhK94jT42yeUC3JZWA==" saltValue="6ngQHCFwEEVWGzAm5KMULA==" spinCount="100000" sheet="1" objects="1" scenarios="1" formatCells="0" formatColumns="0" formatRows="0" sort="0" autoFilter="0" pivotTables="0"/>
  <autoFilter ref="B4:BW304" xr:uid="{035528C8-2EC9-4D60-8504-A185CF85435F}"/>
  <mergeCells count="14">
    <mergeCell ref="BC2:BW2"/>
    <mergeCell ref="BC3:BI3"/>
    <mergeCell ref="BJ3:BP3"/>
    <mergeCell ref="BQ3:BW3"/>
    <mergeCell ref="B2:G3"/>
    <mergeCell ref="H2:U2"/>
    <mergeCell ref="V2:BB2"/>
    <mergeCell ref="H3:N3"/>
    <mergeCell ref="O3:U3"/>
    <mergeCell ref="W3:AC3"/>
    <mergeCell ref="AD3:AG3"/>
    <mergeCell ref="AH3:AN3"/>
    <mergeCell ref="AO3:AU3"/>
    <mergeCell ref="AV3:BB3"/>
  </mergeCells>
  <conditionalFormatting sqref="H5:N52 M53:N53 H54:N56 M57:N57 H58:N60 M61:N61 H62:N304">
    <cfRule type="cellIs" dxfId="6" priority="3" operator="greaterThan">
      <formula>10</formula>
    </cfRule>
    <cfRule type="cellIs" dxfId="5" priority="4" operator="lessThan">
      <formula>1</formula>
    </cfRule>
    <cfRule type="cellIs" dxfId="4" priority="5" operator="between">
      <formula>1</formula>
      <formula>10</formula>
    </cfRule>
  </conditionalFormatting>
  <conditionalFormatting sqref="O5:U304 AH5:BB304">
    <cfRule type="cellIs" dxfId="3" priority="109" operator="between">
      <formula>30</formula>
      <formula>40</formula>
    </cfRule>
  </conditionalFormatting>
  <conditionalFormatting sqref="O5:U304">
    <cfRule type="cellIs" dxfId="2" priority="105" operator="lessThan">
      <formula>30</formula>
    </cfRule>
  </conditionalFormatting>
  <conditionalFormatting sqref="AH5:BW304">
    <cfRule type="cellIs" dxfId="1" priority="2" operator="lessThan">
      <formula>30</formula>
    </cfRule>
  </conditionalFormatting>
  <conditionalFormatting sqref="BC5:BW304">
    <cfRule type="cellIs" dxfId="0" priority="1" operator="between">
      <formula>30</formula>
      <formula>40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ermInfo xmlns="http://schemas.microsoft.com/office/infopath/2007/PartnerControls">
          <TermName xmlns="http://schemas.microsoft.com/office/infopath/2007/PartnerControls">Cumulative Risk</TermName>
          <TermId xmlns="http://schemas.microsoft.com/office/infopath/2007/PartnerControls">b04655e9-bf88-4e89-be99-9592ed0681be</TermId>
        </TermInfo>
        <TermInfo xmlns="http://schemas.microsoft.com/office/infopath/2007/PartnerControls">
          <TermName xmlns="http://schemas.microsoft.com/office/infopath/2007/PartnerControls">CASRN 84-61-7</TermName>
          <TermId xmlns="http://schemas.microsoft.com/office/infopath/2007/PartnerControls">13a5b484-cfc4-4611-9cd1-69df501757ca</TermId>
        </TermInfo>
        <TermInfo xmlns="http://schemas.microsoft.com/office/infopath/2007/PartnerControls">
          <TermName xmlns="http://schemas.microsoft.com/office/infopath/2007/PartnerControls">Dicyclohexyl Phthalate</TermName>
          <TermId xmlns="http://schemas.microsoft.com/office/infopath/2007/PartnerControls">361306bc-ff5e-4274-b01f-c673c29f10c8</TermId>
        </TermInfo>
        <TermInfo xmlns="http://schemas.microsoft.com/office/infopath/2007/PartnerControls">
          <TermName xmlns="http://schemas.microsoft.com/office/infopath/2007/PartnerControls">calculator</TermName>
          <TermId xmlns="http://schemas.microsoft.com/office/infopath/2007/PartnerControls">0385d1d1-befc-4a2b-b34a-0bc52767117e</TermId>
        </TermInfo>
        <TermInfo xmlns="http://schemas.microsoft.com/office/infopath/2007/PartnerControls">
          <TermName xmlns="http://schemas.microsoft.com/office/infopath/2007/PartnerControls">DCHP</TermName>
          <TermId xmlns="http://schemas.microsoft.com/office/infopath/2007/PartnerControls">5015f5d2-d585-4786-b2a1-b123b323f209</TermId>
        </TermInfo>
        <TermInfo xmlns="http://schemas.microsoft.com/office/infopath/2007/PartnerControls">
          <TermName xmlns="http://schemas.microsoft.com/office/infopath/2007/PartnerControls">occupational exposure</TermName>
          <TermId xmlns="http://schemas.microsoft.com/office/infopath/2007/PartnerControls">dc86747e-746f-435b-be39-b7773de656d7</TermId>
        </TermInfo>
        <TermInfo xmlns="http://schemas.microsoft.com/office/infopath/2007/PartnerControls">
          <TermName xmlns="http://schemas.microsoft.com/office/infopath/2007/PartnerControls">consumer exposure</TermName>
          <TermId xmlns="http://schemas.microsoft.com/office/infopath/2007/PartnerControls">c4236f11-4fb2-4664-b6b0-2aff6702c2a0</TermId>
        </TermInfo>
      </Terms>
    </TaxKeywordTaxHTField>
    <Record xmlns="4ffa91fb-a0ff-4ac5-b2db-65c790d184a4">Shared</Record>
    <_ip_UnifiedCompliancePolicyProperties xmlns="http://schemas.microsoft.com/sharepoint/v3" xsi:nil="true"/>
    <Rights xmlns="4ffa91fb-a0ff-4ac5-b2db-65c790d184a4" xsi:nil="true"/>
    <lcf76f155ced4ddcb4097134ff3c332f xmlns="ead8da0f-3542-4e50-96c8-f1f698624e86">
      <Terms xmlns="http://schemas.microsoft.com/office/infopath/2007/PartnerControls"/>
    </lcf76f155ced4ddcb4097134ff3c332f>
    <Document_x0020_Creation_x0020_Date xmlns="4ffa91fb-a0ff-4ac5-b2db-65c790d184a4">2024-11-04T21:43:52+00:00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Value>1748</Value>
      <Value>1747</Value>
      <Value>1744</Value>
      <Value>1272</Value>
      <Value>1739</Value>
      <Value>1191</Value>
      <Value>1207</Value>
    </TaxCatchAl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578FD0ED-7E52-4C49-BA91-CDC93218840F}">
  <ds:schemaRefs>
    <ds:schemaRef ds:uri="http://schemas.microsoft.com/sharepoint/v3/contenttype/forms"/>
  </ds:schemaRefs>
</ds:datastoreItem>
</file>

<file path=customXml/itemProps2.xml><?xml version="1.0" encoding="utf-8"?>
<ds:datastoreItem xmlns:ds="http://schemas.openxmlformats.org/officeDocument/2006/customXml" ds:itemID="{850FB673-C084-4549-AC5B-8307CD5F2B92}">
  <ds:schemaRefs>
    <ds:schemaRef ds:uri="http://www.w3.org/XML/1998/namespace"/>
    <ds:schemaRef ds:uri="http://schemas.microsoft.com/sharepoint.v3"/>
    <ds:schemaRef ds:uri="http://schemas.microsoft.com/sharepoint/v3/fields"/>
    <ds:schemaRef ds:uri="http://schemas.microsoft.com/office/2006/metadata/properties"/>
    <ds:schemaRef ds:uri="http://purl.org/dc/elements/1.1/"/>
    <ds:schemaRef ds:uri="fecc2597-e8fd-4279-ac06-bd7c891938be"/>
    <ds:schemaRef ds:uri="http://purl.org/dc/dcmityp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ead8da0f-3542-4e50-96c8-f1f698624e86"/>
    <ds:schemaRef ds:uri="4ffa91fb-a0ff-4ac5-b2db-65c790d184a4"/>
    <ds:schemaRef ds:uri="http://schemas.microsoft.com/sharepoint/v3"/>
  </ds:schemaRefs>
</ds:datastoreItem>
</file>

<file path=customXml/itemProps3.xml><?xml version="1.0" encoding="utf-8"?>
<ds:datastoreItem xmlns:ds="http://schemas.openxmlformats.org/officeDocument/2006/customXml" ds:itemID="{715F6F9E-32FE-4453-85AA-8218D95ACA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9EA69D9-EE73-4F17-81AA-CB8726C2374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Table of Contents</vt:lpstr>
      <vt:lpstr>Equations and Inputs</vt:lpstr>
      <vt:lpstr>Occupational</vt:lpstr>
      <vt:lpstr>Consumer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Occupational and Consumer Cumulative Risk Calculator for Dicyclohexyl Phthalate (DCHP)</dc:title>
  <dc:subject/>
  <dc:creator>US EPA</dc:creator>
  <cp:keywords>DCHP ; Dicyclohexyl Phthalate ; CASRN 84-61-7 ; Cumulative Risk ; calculator ; occupational exposure ; consumer exposure</cp:keywords>
  <dc:description/>
  <cp:lastModifiedBy>Ingle-Carlson, Brandall</cp:lastModifiedBy>
  <cp:revision/>
  <dcterms:created xsi:type="dcterms:W3CDTF">2024-10-31T22:47:22Z</dcterms:created>
  <dcterms:modified xsi:type="dcterms:W3CDTF">2025-12-20T11:35:50Z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1748;#Cumulative Risk|b04655e9-bf88-4e89-be99-9592ed0681be;#1747;#CASRN 84-61-7|13a5b484-cfc4-4611-9cd1-69df501757ca;#1744;#Dicyclohexyl Phthalate|361306bc-ff5e-4274-b01f-c673c29f10c8;#1272;#calculator|0385d1d1-befc-4a2b-b34a-0bc52767117e;#1739;#DCHP|5015f5d2-d585-4786-b2a1-b123b323f209;#1191;#occupational exposure|dc86747e-746f-435b-be39-b7773de656d7;#1207;#consumer exposure|c4236f11-4fb2-4664-b6b0-2aff6702c2a0</vt:lpwstr>
  </property>
  <property fmtid="{D5CDD505-2E9C-101B-9397-08002B2CF9AE}" pid="4" name="MediaServiceImageTags">
    <vt:lpwstr/>
  </property>
  <property fmtid="{D5CDD505-2E9C-101B-9397-08002B2CF9AE}" pid="5" name="EPA Subject">
    <vt:lpwstr/>
  </property>
  <property fmtid="{D5CDD505-2E9C-101B-9397-08002B2CF9AE}" pid="6" name="Document Type">
    <vt:lpwstr/>
  </property>
  <property fmtid="{D5CDD505-2E9C-101B-9397-08002B2CF9AE}" pid="7" name="Document_x0020_Type">
    <vt:lpwstr/>
  </property>
  <property fmtid="{D5CDD505-2E9C-101B-9397-08002B2CF9AE}" pid="8" name="EPA_x0020_Subject">
    <vt:lpwstr/>
  </property>
</Properties>
</file>